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G:\20190202鹿児島\"/>
    </mc:Choice>
  </mc:AlternateContent>
  <xr:revisionPtr revIDLastSave="0" documentId="8_{54E01890-6AF5-4017-98FD-312FD0DAD163}" xr6:coauthVersionLast="40" xr6:coauthVersionMax="40" xr10:uidLastSave="{00000000-0000-0000-0000-000000000000}"/>
  <bookViews>
    <workbookView xWindow="0" yWindow="0" windowWidth="21570" windowHeight="7290" activeTab="1" xr2:uid="{060D4161-02ED-4012-8B62-085902782AEA}"/>
  </bookViews>
  <sheets>
    <sheet name="Sheet2" sheetId="2" r:id="rId1"/>
    <sheet name="Sheet1" sheetId="1" r:id="rId2"/>
  </sheets>
  <definedNames>
    <definedName name="_xlnm._FilterDatabase" localSheetId="1" hidden="1">Sheet1!$E$13:$R$13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1" l="1"/>
  <c r="Q41" i="1"/>
  <c r="Q34" i="1"/>
  <c r="Q40" i="1"/>
  <c r="Q29" i="1"/>
  <c r="Q39" i="1"/>
  <c r="Q36" i="1"/>
  <c r="Q43" i="1"/>
  <c r="Q16" i="1"/>
  <c r="R20" i="1"/>
  <c r="Q20" i="1"/>
  <c r="Q18" i="1"/>
  <c r="Q35" i="1"/>
  <c r="Q31" i="1"/>
  <c r="Q17" i="1"/>
  <c r="Q38" i="1"/>
  <c r="Q27" i="1"/>
  <c r="Q24" i="1"/>
  <c r="Q22" i="1"/>
  <c r="Q37" i="1"/>
  <c r="Q21" i="1"/>
  <c r="Q25" i="1"/>
  <c r="Q28" i="1"/>
  <c r="Q26" i="1"/>
  <c r="Q30" i="1"/>
  <c r="Q33" i="1"/>
  <c r="Q42" i="1"/>
  <c r="Q15" i="1"/>
  <c r="Q23" i="1"/>
  <c r="Q32" i="1"/>
  <c r="Q19" i="1"/>
  <c r="P36" i="1"/>
  <c r="R36" i="1" s="1"/>
  <c r="P27" i="1"/>
  <c r="R27" i="1" s="1"/>
  <c r="P18" i="1"/>
  <c r="R18" i="1" s="1"/>
  <c r="P38" i="1"/>
  <c r="R38" i="1" s="1"/>
  <c r="P14" i="1"/>
  <c r="R14" i="1" s="1"/>
  <c r="P16" i="1"/>
  <c r="R16" i="1" s="1"/>
  <c r="P39" i="1"/>
  <c r="R39" i="1" s="1"/>
  <c r="P41" i="1"/>
  <c r="R41" i="1" s="1"/>
  <c r="P22" i="1"/>
  <c r="R22" i="1" s="1"/>
  <c r="P21" i="1"/>
  <c r="R21" i="1" s="1"/>
  <c r="P33" i="1"/>
  <c r="R33" i="1" s="1"/>
  <c r="P34" i="1"/>
  <c r="R34" i="1" s="1"/>
  <c r="P24" i="1"/>
  <c r="R24" i="1" s="1"/>
  <c r="P23" i="1"/>
  <c r="R23" i="1" s="1"/>
  <c r="P15" i="1"/>
  <c r="R15" i="1" s="1"/>
  <c r="P25" i="1"/>
  <c r="R25" i="1" s="1"/>
  <c r="P35" i="1"/>
  <c r="R35" i="1" s="1"/>
  <c r="P20" i="1"/>
  <c r="P19" i="1"/>
  <c r="R19" i="1" s="1"/>
  <c r="P30" i="1"/>
  <c r="R30" i="1" s="1"/>
  <c r="P29" i="1"/>
  <c r="R29" i="1" s="1"/>
  <c r="P32" i="1"/>
  <c r="R32" i="1" s="1"/>
  <c r="P28" i="1"/>
  <c r="R28" i="1" s="1"/>
  <c r="P40" i="1"/>
  <c r="R40" i="1" s="1"/>
  <c r="P17" i="1"/>
  <c r="R17" i="1" s="1"/>
  <c r="P26" i="1"/>
  <c r="R26" i="1" s="1"/>
  <c r="P31" i="1"/>
  <c r="R31" i="1" s="1"/>
  <c r="P42" i="1"/>
  <c r="R42" i="1" s="1"/>
  <c r="P43" i="1"/>
  <c r="R43" i="1" s="1"/>
  <c r="P37" i="1"/>
  <c r="R37" i="1" s="1"/>
</calcChain>
</file>

<file path=xl/sharedStrings.xml><?xml version="1.0" encoding="utf-8"?>
<sst xmlns="http://schemas.openxmlformats.org/spreadsheetml/2006/main" count="245" uniqueCount="127">
  <si>
    <t>No</t>
  </si>
  <si>
    <t>ｺｰﾄﾞ</t>
  </si>
  <si>
    <t>銘柄名</t>
  </si>
  <si>
    <t>業種名</t>
  </si>
  <si>
    <t>現値</t>
  </si>
  <si>
    <t>配当利回り</t>
  </si>
  <si>
    <t>2914/T</t>
  </si>
  <si>
    <t>Ｊ　Ｔ</t>
  </si>
  <si>
    <t>食料品</t>
  </si>
  <si>
    <t>7751/T</t>
  </si>
  <si>
    <t>キヤノン</t>
  </si>
  <si>
    <t>電気機器</t>
  </si>
  <si>
    <t>8766/T</t>
  </si>
  <si>
    <t>東京海上</t>
  </si>
  <si>
    <t>保険業</t>
  </si>
  <si>
    <t>8031/T</t>
  </si>
  <si>
    <t>三井物</t>
  </si>
  <si>
    <t>卸売業</t>
  </si>
  <si>
    <t>6954/T</t>
  </si>
  <si>
    <t>ﾌｧﾅｯｸ</t>
  </si>
  <si>
    <t>9437/T</t>
  </si>
  <si>
    <t>NTTﾄﾞｺﾓ</t>
  </si>
  <si>
    <t>情報・通信業</t>
  </si>
  <si>
    <t>8316/T</t>
  </si>
  <si>
    <t>三井住友</t>
  </si>
  <si>
    <t>銀行業</t>
  </si>
  <si>
    <t>8411/T</t>
  </si>
  <si>
    <t>みずほ</t>
  </si>
  <si>
    <t>4502/T</t>
  </si>
  <si>
    <t>武　田</t>
  </si>
  <si>
    <t>医薬品</t>
  </si>
  <si>
    <t>8058/T</t>
  </si>
  <si>
    <t>三菱商</t>
  </si>
  <si>
    <t>8306/T</t>
  </si>
  <si>
    <t>三菱UFJ</t>
  </si>
  <si>
    <t>9433/T</t>
  </si>
  <si>
    <t>ＫＤＤＩ</t>
  </si>
  <si>
    <t>9432/T</t>
  </si>
  <si>
    <t>ＮＴＴ</t>
  </si>
  <si>
    <t>7267/T</t>
  </si>
  <si>
    <t>ホンダ</t>
  </si>
  <si>
    <t>輸送用機器</t>
  </si>
  <si>
    <t>7203/T</t>
  </si>
  <si>
    <t>トヨタ</t>
  </si>
  <si>
    <t>6752/T</t>
  </si>
  <si>
    <t>ﾊﾟﾅｿﾆｯｸ</t>
  </si>
  <si>
    <t>4503/T</t>
  </si>
  <si>
    <t>ｱｽﾃﾗｽ薬</t>
  </si>
  <si>
    <t>6501/T</t>
  </si>
  <si>
    <t>日　立</t>
  </si>
  <si>
    <t>4063/T</t>
  </si>
  <si>
    <t>信越化</t>
  </si>
  <si>
    <t>化学</t>
  </si>
  <si>
    <t>7974/T</t>
  </si>
  <si>
    <t>任天堂</t>
  </si>
  <si>
    <t>その他製品</t>
  </si>
  <si>
    <t>3382/T</t>
  </si>
  <si>
    <t>7&amp;I-HD</t>
  </si>
  <si>
    <t>小売業</t>
  </si>
  <si>
    <t>6981/T</t>
  </si>
  <si>
    <t>村田製</t>
  </si>
  <si>
    <t>4452/T</t>
  </si>
  <si>
    <t>花　王</t>
  </si>
  <si>
    <t>9020/T</t>
  </si>
  <si>
    <t>JR東日本</t>
  </si>
  <si>
    <t>陸運業</t>
  </si>
  <si>
    <t>8802/T</t>
  </si>
  <si>
    <t>菱地所</t>
  </si>
  <si>
    <t>不動産業</t>
  </si>
  <si>
    <t>6098/T</t>
  </si>
  <si>
    <t>ﾘｸﾙｰﾄHD</t>
  </si>
  <si>
    <t>サービス業</t>
  </si>
  <si>
    <t>9022/T</t>
  </si>
  <si>
    <t>ＪＲ東海</t>
  </si>
  <si>
    <t>6758/T</t>
  </si>
  <si>
    <t>ソニー</t>
  </si>
  <si>
    <t>9984/T</t>
  </si>
  <si>
    <t>ｿﾌﾄﾊﾞﾝｸG</t>
  </si>
  <si>
    <t>6861/T</t>
  </si>
  <si>
    <t>ｷｰｴﾝｽ</t>
  </si>
  <si>
    <t>上場来高値</t>
    <rPh sb="0" eb="2">
      <t>ジョウジョウ</t>
    </rPh>
    <rPh sb="2" eb="3">
      <t>ライ</t>
    </rPh>
    <rPh sb="3" eb="5">
      <t>タカネ</t>
    </rPh>
    <phoneticPr fontId="1"/>
  </si>
  <si>
    <t>日付</t>
    <rPh sb="0" eb="2">
      <t>ヒヅケ</t>
    </rPh>
    <phoneticPr fontId="1"/>
  </si>
  <si>
    <t>上場来高値</t>
    <rPh sb="0" eb="5">
      <t>ジョウジョウライタカネ</t>
    </rPh>
    <phoneticPr fontId="1"/>
  </si>
  <si>
    <t>株価</t>
    <rPh sb="0" eb="2">
      <t>カブカ</t>
    </rPh>
    <phoneticPr fontId="1"/>
  </si>
  <si>
    <t>上場来高値比</t>
    <rPh sb="0" eb="5">
      <t>ジョウジョウライタカネ</t>
    </rPh>
    <rPh sb="5" eb="6">
      <t>ヒ</t>
    </rPh>
    <phoneticPr fontId="1"/>
  </si>
  <si>
    <t>値幅</t>
    <rPh sb="0" eb="2">
      <t>ネハバ</t>
    </rPh>
    <phoneticPr fontId="1"/>
  </si>
  <si>
    <t>上場来高値比</t>
    <phoneticPr fontId="1"/>
  </si>
  <si>
    <t>騰落率</t>
    <rPh sb="0" eb="3">
      <t>トウラクリツ</t>
    </rPh>
    <phoneticPr fontId="1"/>
  </si>
  <si>
    <t>（円）</t>
    <rPh sb="1" eb="2">
      <t>エン</t>
    </rPh>
    <phoneticPr fontId="1"/>
  </si>
  <si>
    <t>決算発表予定日</t>
  </si>
  <si>
    <t>所属部区分</t>
  </si>
  <si>
    <t>証券ｺｰﾄﾞ･業種ｺｰﾄﾞ名</t>
  </si>
  <si>
    <t>連結優先PER</t>
  </si>
  <si>
    <t>前日比</t>
  </si>
  <si>
    <t>前日比(率)</t>
  </si>
  <si>
    <t>始値比(率)</t>
  </si>
  <si>
    <t>高値</t>
  </si>
  <si>
    <t>安値</t>
  </si>
  <si>
    <t>売買高</t>
  </si>
  <si>
    <t>売買代金</t>
  </si>
  <si>
    <t>売上高(東洋経済予想･今期)</t>
  </si>
  <si>
    <t>売上高(東洋経済予想･次期)</t>
  </si>
  <si>
    <t>一株利益(会社実績･連結優先)</t>
  </si>
  <si>
    <t>一株利益(東洋経済予想･今期)</t>
  </si>
  <si>
    <t>一株利益(東洋経済予想･次期)</t>
  </si>
  <si>
    <t>更新日(東洋経済･今期)</t>
  </si>
  <si>
    <t>更新日(東洋経済･次期)</t>
  </si>
  <si>
    <t>ﾃﾞｰﾀ更新日付(東洋経済予想･今期)</t>
  </si>
  <si>
    <t>１部</t>
  </si>
  <si>
    <t>04月上旬</t>
  </si>
  <si>
    <t>04月下旬</t>
  </si>
  <si>
    <t>GPIF</t>
    <phoneticPr fontId="1"/>
  </si>
  <si>
    <t>取得価額</t>
    <rPh sb="0" eb="4">
      <t>シュトクカガク</t>
    </rPh>
    <phoneticPr fontId="1"/>
  </si>
  <si>
    <t>運用率</t>
    <rPh sb="0" eb="2">
      <t>ウンヨウ</t>
    </rPh>
    <rPh sb="2" eb="3">
      <t>リツ</t>
    </rPh>
    <phoneticPr fontId="1"/>
  </si>
  <si>
    <t>配当</t>
    <rPh sb="0" eb="2">
      <t>ハイトウ</t>
    </rPh>
    <phoneticPr fontId="1"/>
  </si>
  <si>
    <t>元取り指数</t>
    <rPh sb="0" eb="1">
      <t>モト</t>
    </rPh>
    <rPh sb="1" eb="2">
      <t>ド</t>
    </rPh>
    <rPh sb="3" eb="5">
      <t>シスウ</t>
    </rPh>
    <phoneticPr fontId="1"/>
  </si>
  <si>
    <t>年</t>
    <rPh sb="0" eb="1">
      <t>ネン</t>
    </rPh>
    <phoneticPr fontId="1"/>
  </si>
  <si>
    <t>GPIF取得比</t>
    <rPh sb="4" eb="6">
      <t>シュトク</t>
    </rPh>
    <rPh sb="6" eb="7">
      <t>ヒ</t>
    </rPh>
    <phoneticPr fontId="1"/>
  </si>
  <si>
    <t>※　配当を加味したノーリスク投資を目指す。</t>
    <rPh sb="2" eb="4">
      <t>ハイトウ</t>
    </rPh>
    <rPh sb="5" eb="7">
      <t>カミ</t>
    </rPh>
    <rPh sb="14" eb="16">
      <t>トウシ</t>
    </rPh>
    <rPh sb="17" eb="19">
      <t>メザ</t>
    </rPh>
    <phoneticPr fontId="1"/>
  </si>
  <si>
    <t>この投資情報は、投資勧誘を目的としたものではありません。</t>
    <phoneticPr fontId="7"/>
  </si>
  <si>
    <t>また、文中に使用されている言葉、数字等は万全を期してはおりますが、その正確性に責任は負いかねます。</t>
  </si>
  <si>
    <t>銘柄選択、投資時期等の最終決定はお客様ご自身でご判断なさるようお願い致します。</t>
    <phoneticPr fontId="7"/>
  </si>
  <si>
    <t>虎の穴・鹿児島セミナー　２０１９</t>
    <rPh sb="0" eb="1">
      <t>トラ</t>
    </rPh>
    <rPh sb="2" eb="3">
      <t>アナ</t>
    </rPh>
    <rPh sb="4" eb="7">
      <t>カゴシマ</t>
    </rPh>
    <phoneticPr fontId="1"/>
  </si>
  <si>
    <t>株トーク</t>
    <rPh sb="0" eb="1">
      <t>カブ</t>
    </rPh>
    <phoneticPr fontId="1"/>
  </si>
  <si>
    <t>マーケットストラテジスト　坂口隆信</t>
    <rPh sb="13" eb="17">
      <t>サカグチタカノブ</t>
    </rPh>
    <phoneticPr fontId="1"/>
  </si>
  <si>
    <t>※　長期投資は、将来の金融正常化を念頭に置く</t>
    <rPh sb="2" eb="4">
      <t>チョウキ</t>
    </rPh>
    <rPh sb="4" eb="6">
      <t>トウシ</t>
    </rPh>
    <rPh sb="8" eb="10">
      <t>ショウライ</t>
    </rPh>
    <rPh sb="11" eb="13">
      <t>キンユウ</t>
    </rPh>
    <rPh sb="13" eb="16">
      <t>セイジョウカ</t>
    </rPh>
    <rPh sb="17" eb="19">
      <t>ネントウ</t>
    </rPh>
    <rPh sb="20" eb="21">
      <t>オ</t>
    </rPh>
    <phoneticPr fontId="1"/>
  </si>
  <si>
    <t>TOPIXコア30　（日本）代表銘柄の投資戦略</t>
    <rPh sb="11" eb="13">
      <t>ニホン</t>
    </rPh>
    <rPh sb="14" eb="16">
      <t>ダイヒョウ</t>
    </rPh>
    <rPh sb="16" eb="18">
      <t>メイガラ</t>
    </rPh>
    <rPh sb="19" eb="21">
      <t>トウシ</t>
    </rPh>
    <rPh sb="21" eb="23">
      <t>センリャク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</si>
</sst>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0_ ;[Red]\-0.0\ "/>
    <numFmt numFmtId="178" formatCode="[Blue]\+0.00%;[Red]\-0.00%"/>
    <numFmt numFmtId="179" formatCode="[Blue]0.00%;[Red]\-0.00%"/>
    <numFmt numFmtId="183" formatCode="[Blue]0.00;[Red]\-0.00"/>
  </numFmts>
  <fonts count="8"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name val="ＭＳ 明朝"/>
      <family val="1"/>
      <charset val="128"/>
    </font>
    <font>
      <sz val="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4" fontId="0" fillId="0" borderId="0" xfId="0" applyNumberFormat="1">
      <alignment vertical="center"/>
    </xf>
    <xf numFmtId="14" fontId="0" fillId="0" borderId="0" xfId="0" applyNumberFormat="1">
      <alignment vertical="center"/>
    </xf>
    <xf numFmtId="3" fontId="0" fillId="0" borderId="0" xfId="0" applyNumberFormat="1">
      <alignment vertical="center"/>
    </xf>
    <xf numFmtId="0" fontId="0" fillId="0" borderId="1" xfId="0" applyBorder="1">
      <alignment vertical="center"/>
    </xf>
    <xf numFmtId="0" fontId="0" fillId="0" borderId="1" xfId="0" applyNumberFormat="1" applyBorder="1">
      <alignment vertical="center"/>
    </xf>
    <xf numFmtId="177" fontId="0" fillId="0" borderId="1" xfId="0" applyNumberFormat="1" applyBorder="1">
      <alignment vertical="center"/>
    </xf>
    <xf numFmtId="179" fontId="0" fillId="0" borderId="1" xfId="0" applyNumberFormat="1" applyBorder="1">
      <alignment vertical="center"/>
    </xf>
    <xf numFmtId="14" fontId="0" fillId="0" borderId="1" xfId="0" applyNumberFormat="1" applyBorder="1">
      <alignment vertical="center"/>
    </xf>
    <xf numFmtId="178" fontId="0" fillId="0" borderId="1" xfId="0" applyNumberFormat="1" applyBorder="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22" fontId="0" fillId="0" borderId="0" xfId="0" applyNumberFormat="1">
      <alignment vertical="center"/>
    </xf>
    <xf numFmtId="22" fontId="0" fillId="0" borderId="1" xfId="0" applyNumberFormat="1" applyBorder="1">
      <alignment vertical="center"/>
    </xf>
    <xf numFmtId="0" fontId="3" fillId="0" borderId="1" xfId="0" applyFont="1" applyBorder="1">
      <alignment vertical="center"/>
    </xf>
    <xf numFmtId="0" fontId="0" fillId="0" borderId="0" xfId="0" applyBorder="1">
      <alignment vertical="center"/>
    </xf>
    <xf numFmtId="183" fontId="0" fillId="0" borderId="1" xfId="0" applyNumberFormat="1"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1DE5-BCF6-4C70-A9C2-9A30635F076C}">
  <dimension ref="A1:V31"/>
  <sheetViews>
    <sheetView workbookViewId="0">
      <selection sqref="A1:A31"/>
    </sheetView>
  </sheetViews>
  <sheetFormatPr defaultRowHeight="18.75" x14ac:dyDescent="0.4"/>
  <cols>
    <col min="1" max="1" width="15.875" bestFit="1" customWidth="1"/>
    <col min="2" max="2" width="11" bestFit="1" customWidth="1"/>
    <col min="3" max="3" width="7.5" bestFit="1" customWidth="1"/>
    <col min="4" max="4" width="9.875" bestFit="1" customWidth="1"/>
    <col min="5" max="5" width="21" bestFit="1" customWidth="1"/>
    <col min="6" max="6" width="8.5" bestFit="1" customWidth="1"/>
    <col min="7" max="7" width="12.875" bestFit="1" customWidth="1"/>
    <col min="8" max="8" width="7.125" bestFit="1" customWidth="1"/>
    <col min="9" max="10" width="10.5" bestFit="1" customWidth="1"/>
    <col min="11" max="12" width="8.5" bestFit="1" customWidth="1"/>
    <col min="13" max="14" width="10.5" bestFit="1" customWidth="1"/>
    <col min="15" max="16" width="26.25" bestFit="1" customWidth="1"/>
    <col min="17" max="19" width="28.25" bestFit="1" customWidth="1"/>
    <col min="20" max="21" width="22" bestFit="1" customWidth="1"/>
    <col min="22" max="22" width="32.75" bestFit="1" customWidth="1"/>
  </cols>
  <sheetData>
    <row r="1" spans="1:22" x14ac:dyDescent="0.4">
      <c r="A1" t="s">
        <v>89</v>
      </c>
      <c r="B1" t="s">
        <v>90</v>
      </c>
      <c r="C1" t="s">
        <v>1</v>
      </c>
      <c r="D1" t="s">
        <v>2</v>
      </c>
      <c r="E1" t="s">
        <v>91</v>
      </c>
      <c r="F1" t="s">
        <v>4</v>
      </c>
      <c r="G1" t="s">
        <v>92</v>
      </c>
      <c r="H1" t="s">
        <v>93</v>
      </c>
      <c r="I1" t="s">
        <v>94</v>
      </c>
      <c r="J1" t="s">
        <v>95</v>
      </c>
      <c r="K1" t="s">
        <v>96</v>
      </c>
      <c r="L1" t="s">
        <v>97</v>
      </c>
      <c r="M1" t="s">
        <v>98</v>
      </c>
      <c r="N1" t="s">
        <v>99</v>
      </c>
      <c r="O1" t="s">
        <v>100</v>
      </c>
      <c r="P1" t="s">
        <v>101</v>
      </c>
      <c r="Q1" t="s">
        <v>102</v>
      </c>
      <c r="R1" t="s">
        <v>103</v>
      </c>
      <c r="S1" t="s">
        <v>104</v>
      </c>
      <c r="T1" t="s">
        <v>105</v>
      </c>
      <c r="U1" t="s">
        <v>106</v>
      </c>
      <c r="V1" t="s">
        <v>107</v>
      </c>
    </row>
    <row r="2" spans="1:22" x14ac:dyDescent="0.4">
      <c r="A2" s="13">
        <v>43503.625</v>
      </c>
      <c r="B2" t="s">
        <v>108</v>
      </c>
      <c r="C2" t="s">
        <v>6</v>
      </c>
      <c r="D2" t="s">
        <v>7</v>
      </c>
      <c r="E2" t="s">
        <v>8</v>
      </c>
      <c r="F2" s="1">
        <v>2731.5</v>
      </c>
      <c r="G2">
        <v>13.2</v>
      </c>
      <c r="H2">
        <v>-10.5</v>
      </c>
      <c r="I2">
        <v>-0.38</v>
      </c>
      <c r="J2">
        <v>-0.31</v>
      </c>
      <c r="K2" s="1">
        <v>2755</v>
      </c>
      <c r="L2" s="1">
        <v>2720</v>
      </c>
      <c r="M2" s="1">
        <v>4398.3999999999996</v>
      </c>
      <c r="N2" s="1">
        <v>12032.323200000001</v>
      </c>
      <c r="O2" s="3">
        <v>2190000</v>
      </c>
      <c r="P2" s="3">
        <v>2285000</v>
      </c>
      <c r="Q2">
        <v>219.1</v>
      </c>
      <c r="R2">
        <v>185</v>
      </c>
      <c r="S2">
        <v>197.5</v>
      </c>
      <c r="T2" s="2">
        <v>43437</v>
      </c>
      <c r="U2" s="2">
        <v>43437</v>
      </c>
      <c r="V2" s="2">
        <v>43448</v>
      </c>
    </row>
    <row r="3" spans="1:22" x14ac:dyDescent="0.4">
      <c r="A3" t="s">
        <v>109</v>
      </c>
      <c r="B3" t="s">
        <v>108</v>
      </c>
      <c r="C3" t="s">
        <v>56</v>
      </c>
      <c r="D3" t="s">
        <v>57</v>
      </c>
      <c r="E3" t="s">
        <v>58</v>
      </c>
      <c r="F3" s="3">
        <v>4702</v>
      </c>
      <c r="G3">
        <v>19.8</v>
      </c>
      <c r="H3">
        <v>-30</v>
      </c>
      <c r="I3">
        <v>-0.63</v>
      </c>
      <c r="J3">
        <v>-0.19</v>
      </c>
      <c r="K3" s="3">
        <v>4727</v>
      </c>
      <c r="L3" s="3">
        <v>4695</v>
      </c>
      <c r="M3" s="1">
        <v>1390.3</v>
      </c>
      <c r="N3" s="1">
        <v>6544.1710999999996</v>
      </c>
      <c r="O3" s="3">
        <v>6683000</v>
      </c>
      <c r="P3" s="3">
        <v>6880000</v>
      </c>
      <c r="Q3">
        <v>204.8</v>
      </c>
      <c r="R3">
        <v>236.9</v>
      </c>
      <c r="S3">
        <v>244.8</v>
      </c>
      <c r="T3" s="2">
        <v>43455</v>
      </c>
      <c r="U3" s="2">
        <v>43455</v>
      </c>
      <c r="V3" s="2">
        <v>43448</v>
      </c>
    </row>
    <row r="4" spans="1:22" x14ac:dyDescent="0.4">
      <c r="A4" t="s">
        <v>110</v>
      </c>
      <c r="B4" t="s">
        <v>108</v>
      </c>
      <c r="C4" t="s">
        <v>50</v>
      </c>
      <c r="D4" t="s">
        <v>51</v>
      </c>
      <c r="E4" t="s">
        <v>52</v>
      </c>
      <c r="F4" s="3">
        <v>9274</v>
      </c>
      <c r="G4">
        <v>13.6</v>
      </c>
      <c r="H4">
        <v>188</v>
      </c>
      <c r="I4">
        <v>2.06</v>
      </c>
      <c r="J4">
        <v>-0.7</v>
      </c>
      <c r="K4" s="3">
        <v>9372</v>
      </c>
      <c r="L4" s="3">
        <v>9088</v>
      </c>
      <c r="M4" s="1">
        <v>3387.7</v>
      </c>
      <c r="N4" s="1">
        <v>31393.894400000001</v>
      </c>
      <c r="O4" s="3">
        <v>1560000</v>
      </c>
      <c r="P4" s="3">
        <v>1685000</v>
      </c>
      <c r="Q4">
        <v>624.28</v>
      </c>
      <c r="R4">
        <v>678.2</v>
      </c>
      <c r="S4">
        <v>729.6</v>
      </c>
      <c r="T4" s="2">
        <v>43425</v>
      </c>
      <c r="U4" s="2">
        <v>43425</v>
      </c>
      <c r="V4" s="2">
        <v>43448</v>
      </c>
    </row>
    <row r="5" spans="1:22" x14ac:dyDescent="0.4">
      <c r="A5" s="13">
        <v>43500.625</v>
      </c>
      <c r="B5" t="s">
        <v>108</v>
      </c>
      <c r="C5" t="s">
        <v>61</v>
      </c>
      <c r="D5" t="s">
        <v>62</v>
      </c>
      <c r="E5" t="s">
        <v>52</v>
      </c>
      <c r="F5" s="3">
        <v>7622</v>
      </c>
      <c r="G5">
        <v>24.4</v>
      </c>
      <c r="H5">
        <v>39</v>
      </c>
      <c r="I5">
        <v>0.51</v>
      </c>
      <c r="J5">
        <v>0.4</v>
      </c>
      <c r="K5" s="3">
        <v>7660</v>
      </c>
      <c r="L5" s="3">
        <v>7532</v>
      </c>
      <c r="M5" s="1">
        <v>1217.3</v>
      </c>
      <c r="N5" s="1">
        <v>9278.5966000000008</v>
      </c>
      <c r="O5" s="3">
        <v>1540000</v>
      </c>
      <c r="P5" s="3">
        <v>1590000</v>
      </c>
      <c r="Q5">
        <v>298.3</v>
      </c>
      <c r="R5">
        <v>311</v>
      </c>
      <c r="S5">
        <v>319.2</v>
      </c>
      <c r="T5" s="2">
        <v>43416</v>
      </c>
      <c r="U5" s="2">
        <v>43416</v>
      </c>
      <c r="V5" s="2">
        <v>43448</v>
      </c>
    </row>
    <row r="6" spans="1:22" x14ac:dyDescent="0.4">
      <c r="A6" s="13">
        <v>43497.625</v>
      </c>
      <c r="B6" t="s">
        <v>108</v>
      </c>
      <c r="C6" t="s">
        <v>28</v>
      </c>
      <c r="D6" t="s">
        <v>29</v>
      </c>
      <c r="E6" t="s">
        <v>30</v>
      </c>
      <c r="F6" s="3">
        <v>4499</v>
      </c>
      <c r="G6">
        <v>36.9</v>
      </c>
      <c r="H6">
        <v>57</v>
      </c>
      <c r="I6">
        <v>1.28</v>
      </c>
      <c r="J6">
        <v>1.99</v>
      </c>
      <c r="K6" s="3">
        <v>4508</v>
      </c>
      <c r="L6" s="3">
        <v>4365</v>
      </c>
      <c r="M6" s="1">
        <v>36597.300000000003</v>
      </c>
      <c r="N6" s="1">
        <v>163348.69990000001</v>
      </c>
      <c r="O6" s="3">
        <v>1750000</v>
      </c>
      <c r="P6" s="3">
        <v>3200000</v>
      </c>
      <c r="Q6">
        <v>239.35</v>
      </c>
      <c r="R6">
        <v>108.6</v>
      </c>
      <c r="S6">
        <v>110.5</v>
      </c>
      <c r="T6" s="2">
        <v>43472</v>
      </c>
      <c r="U6" s="2">
        <v>43472</v>
      </c>
      <c r="V6" s="2">
        <v>43448</v>
      </c>
    </row>
    <row r="7" spans="1:22" x14ac:dyDescent="0.4">
      <c r="A7" s="13">
        <v>43496.5</v>
      </c>
      <c r="B7" t="s">
        <v>108</v>
      </c>
      <c r="C7" t="s">
        <v>46</v>
      </c>
      <c r="D7" t="s">
        <v>47</v>
      </c>
      <c r="E7" t="s">
        <v>30</v>
      </c>
      <c r="F7" s="1">
        <v>1548</v>
      </c>
      <c r="G7">
        <v>15.2</v>
      </c>
      <c r="H7">
        <v>6.5</v>
      </c>
      <c r="I7">
        <v>0.42</v>
      </c>
      <c r="J7">
        <v>0.57999999999999996</v>
      </c>
      <c r="K7" s="1">
        <v>1556.5</v>
      </c>
      <c r="L7" s="1">
        <v>1522.5</v>
      </c>
      <c r="M7" s="3">
        <v>7193</v>
      </c>
      <c r="N7" s="1">
        <v>11125.8024</v>
      </c>
      <c r="O7" s="3">
        <v>1300000</v>
      </c>
      <c r="P7" s="3">
        <v>1320000</v>
      </c>
      <c r="Q7">
        <v>81.11</v>
      </c>
      <c r="R7">
        <v>98.5</v>
      </c>
      <c r="S7">
        <v>103.5</v>
      </c>
      <c r="T7" s="2">
        <v>43430</v>
      </c>
      <c r="U7" s="2">
        <v>43430</v>
      </c>
      <c r="V7" s="2">
        <v>43448</v>
      </c>
    </row>
    <row r="8" spans="1:22" x14ac:dyDescent="0.4">
      <c r="A8" s="2">
        <v>43509</v>
      </c>
      <c r="B8" t="s">
        <v>108</v>
      </c>
      <c r="C8" t="s">
        <v>69</v>
      </c>
      <c r="D8" t="s">
        <v>70</v>
      </c>
      <c r="E8" t="s">
        <v>71</v>
      </c>
      <c r="F8" s="1">
        <v>2819.5</v>
      </c>
      <c r="G8">
        <v>30.7</v>
      </c>
      <c r="H8">
        <v>11.5</v>
      </c>
      <c r="I8">
        <v>0.4</v>
      </c>
      <c r="J8">
        <v>0.33</v>
      </c>
      <c r="K8" s="1">
        <v>2832.5</v>
      </c>
      <c r="L8" s="1">
        <v>2792</v>
      </c>
      <c r="M8" s="1">
        <v>3162.9</v>
      </c>
      <c r="N8" s="1">
        <v>8913.9848000000002</v>
      </c>
      <c r="O8" s="3">
        <v>2400000</v>
      </c>
      <c r="P8" s="3">
        <v>2600000</v>
      </c>
      <c r="Q8">
        <v>90.79</v>
      </c>
      <c r="R8">
        <v>97.3</v>
      </c>
      <c r="S8">
        <v>106.1</v>
      </c>
      <c r="T8" s="2">
        <v>43432</v>
      </c>
      <c r="U8" s="2">
        <v>43432</v>
      </c>
      <c r="V8" s="2">
        <v>43448</v>
      </c>
    </row>
    <row r="9" spans="1:22" x14ac:dyDescent="0.4">
      <c r="A9" s="13">
        <v>43497.625</v>
      </c>
      <c r="B9" t="s">
        <v>108</v>
      </c>
      <c r="C9" t="s">
        <v>48</v>
      </c>
      <c r="D9" t="s">
        <v>49</v>
      </c>
      <c r="E9" t="s">
        <v>11</v>
      </c>
      <c r="F9" s="3">
        <v>3381</v>
      </c>
      <c r="G9">
        <v>32.6</v>
      </c>
      <c r="H9">
        <v>10</v>
      </c>
      <c r="I9">
        <v>0.28999999999999998</v>
      </c>
      <c r="J9">
        <v>0.92</v>
      </c>
      <c r="K9" s="3">
        <v>3393</v>
      </c>
      <c r="L9" s="3">
        <v>3350</v>
      </c>
      <c r="M9" s="1">
        <v>3270.4</v>
      </c>
      <c r="N9" s="1">
        <v>11048.490400000001</v>
      </c>
      <c r="O9" s="3">
        <v>9400000</v>
      </c>
      <c r="P9" s="3">
        <v>9800000</v>
      </c>
      <c r="Q9">
        <v>75.19</v>
      </c>
      <c r="R9">
        <v>103.4</v>
      </c>
      <c r="S9">
        <v>455.2</v>
      </c>
      <c r="T9" s="2">
        <v>43483</v>
      </c>
      <c r="U9" s="2">
        <v>43483</v>
      </c>
      <c r="V9" s="2">
        <v>43448</v>
      </c>
    </row>
    <row r="10" spans="1:22" x14ac:dyDescent="0.4">
      <c r="A10" s="13">
        <v>43500.625</v>
      </c>
      <c r="B10" t="s">
        <v>108</v>
      </c>
      <c r="C10" t="s">
        <v>44</v>
      </c>
      <c r="D10" t="s">
        <v>45</v>
      </c>
      <c r="E10" t="s">
        <v>11</v>
      </c>
      <c r="F10" s="1">
        <v>1051.5</v>
      </c>
      <c r="G10">
        <v>9.8000000000000007</v>
      </c>
      <c r="H10">
        <v>7.5</v>
      </c>
      <c r="I10">
        <v>0.71</v>
      </c>
      <c r="J10">
        <v>-0.66</v>
      </c>
      <c r="K10" s="1">
        <v>1064.5</v>
      </c>
      <c r="L10" s="1">
        <v>1048.5</v>
      </c>
      <c r="M10" s="1">
        <v>10039.5</v>
      </c>
      <c r="N10" s="1">
        <v>10581.299199999999</v>
      </c>
      <c r="O10" s="3">
        <v>8300000</v>
      </c>
      <c r="P10" s="3">
        <v>8700000</v>
      </c>
      <c r="Q10">
        <v>101.2</v>
      </c>
      <c r="R10">
        <v>101.9</v>
      </c>
      <c r="S10">
        <v>114.1</v>
      </c>
      <c r="T10" s="2">
        <v>43430</v>
      </c>
      <c r="U10" s="2">
        <v>43430</v>
      </c>
      <c r="V10" s="2">
        <v>43448</v>
      </c>
    </row>
    <row r="11" spans="1:22" x14ac:dyDescent="0.4">
      <c r="A11" s="13">
        <v>43497.625</v>
      </c>
      <c r="B11" t="s">
        <v>108</v>
      </c>
      <c r="C11" t="s">
        <v>74</v>
      </c>
      <c r="D11" t="s">
        <v>75</v>
      </c>
      <c r="E11" t="s">
        <v>11</v>
      </c>
      <c r="F11" s="3">
        <v>5281</v>
      </c>
      <c r="G11">
        <v>9.5</v>
      </c>
      <c r="H11">
        <v>-68</v>
      </c>
      <c r="I11">
        <v>-1.27</v>
      </c>
      <c r="J11">
        <v>-0.75</v>
      </c>
      <c r="K11" s="3">
        <v>5330</v>
      </c>
      <c r="L11" s="3">
        <v>5280</v>
      </c>
      <c r="M11" s="1">
        <v>4806.8</v>
      </c>
      <c r="N11" s="1">
        <v>25434.778600000001</v>
      </c>
      <c r="O11" s="3">
        <v>8800000</v>
      </c>
      <c r="P11" s="3">
        <v>9060000</v>
      </c>
      <c r="Q11">
        <v>388.32</v>
      </c>
      <c r="R11">
        <v>562.70000000000005</v>
      </c>
      <c r="S11">
        <v>508.4</v>
      </c>
      <c r="T11" s="2">
        <v>43490</v>
      </c>
      <c r="U11" s="2">
        <v>43490</v>
      </c>
      <c r="V11" s="2">
        <v>43448</v>
      </c>
    </row>
    <row r="12" spans="1:22" x14ac:dyDescent="0.4">
      <c r="A12" s="13">
        <v>43497.666666666664</v>
      </c>
      <c r="B12" t="s">
        <v>108</v>
      </c>
      <c r="C12" t="s">
        <v>78</v>
      </c>
      <c r="D12" t="s">
        <v>79</v>
      </c>
      <c r="E12" t="s">
        <v>11</v>
      </c>
      <c r="F12" s="3">
        <v>54690</v>
      </c>
      <c r="G12">
        <v>27</v>
      </c>
      <c r="H12">
        <v>210</v>
      </c>
      <c r="I12">
        <v>0.38</v>
      </c>
      <c r="J12">
        <v>-1.1299999999999999</v>
      </c>
      <c r="K12" s="3">
        <v>55320</v>
      </c>
      <c r="L12" s="3">
        <v>54400</v>
      </c>
      <c r="M12">
        <v>309.7</v>
      </c>
      <c r="N12" s="1">
        <v>16959.316999999999</v>
      </c>
      <c r="O12" s="3">
        <v>620000</v>
      </c>
      <c r="P12" s="3">
        <v>645000</v>
      </c>
      <c r="Q12" s="1">
        <v>1736.65</v>
      </c>
      <c r="R12" s="1">
        <v>2023</v>
      </c>
      <c r="S12" s="1">
        <v>2105.1999999999998</v>
      </c>
      <c r="T12" s="2">
        <v>43426</v>
      </c>
      <c r="U12" s="2">
        <v>43426</v>
      </c>
      <c r="V12" s="2">
        <v>43448</v>
      </c>
    </row>
    <row r="13" spans="1:22" x14ac:dyDescent="0.4">
      <c r="A13" s="13">
        <v>43496.625</v>
      </c>
      <c r="B13" t="s">
        <v>108</v>
      </c>
      <c r="C13" t="s">
        <v>18</v>
      </c>
      <c r="D13" t="s">
        <v>19</v>
      </c>
      <c r="E13" t="s">
        <v>11</v>
      </c>
      <c r="F13" s="3">
        <v>18180</v>
      </c>
      <c r="G13">
        <v>24.7</v>
      </c>
      <c r="H13">
        <v>35</v>
      </c>
      <c r="I13">
        <v>0.19</v>
      </c>
      <c r="J13">
        <v>-1.4</v>
      </c>
      <c r="K13" s="3">
        <v>18510</v>
      </c>
      <c r="L13" s="3">
        <v>18170</v>
      </c>
      <c r="M13">
        <v>915.1</v>
      </c>
      <c r="N13" s="1">
        <v>16722.7255</v>
      </c>
      <c r="O13" s="3">
        <v>650000</v>
      </c>
      <c r="P13" s="3">
        <v>675000</v>
      </c>
      <c r="Q13">
        <v>938.66</v>
      </c>
      <c r="R13">
        <v>784.2</v>
      </c>
      <c r="S13">
        <v>784.2</v>
      </c>
      <c r="T13" s="2">
        <v>43430</v>
      </c>
      <c r="U13" s="2">
        <v>43430</v>
      </c>
      <c r="V13" s="2">
        <v>43448</v>
      </c>
    </row>
    <row r="14" spans="1:22" x14ac:dyDescent="0.4">
      <c r="A14" s="13">
        <v>43496.625</v>
      </c>
      <c r="B14" t="s">
        <v>108</v>
      </c>
      <c r="C14" t="s">
        <v>59</v>
      </c>
      <c r="D14" t="s">
        <v>60</v>
      </c>
      <c r="E14" t="s">
        <v>11</v>
      </c>
      <c r="F14" s="3">
        <v>14955</v>
      </c>
      <c r="G14">
        <v>15.1</v>
      </c>
      <c r="H14">
        <v>375</v>
      </c>
      <c r="I14">
        <v>2.57</v>
      </c>
      <c r="J14">
        <v>-2.06</v>
      </c>
      <c r="K14" s="3">
        <v>15270</v>
      </c>
      <c r="L14" s="3">
        <v>14815</v>
      </c>
      <c r="M14" s="1">
        <v>2148.4</v>
      </c>
      <c r="N14" s="1">
        <v>32216.985499999999</v>
      </c>
      <c r="O14" s="3">
        <v>1620000</v>
      </c>
      <c r="P14" s="3">
        <v>1760000</v>
      </c>
      <c r="Q14">
        <v>685.86</v>
      </c>
      <c r="R14">
        <v>932.2</v>
      </c>
      <c r="S14">
        <v>954.4</v>
      </c>
      <c r="T14" s="2">
        <v>43430</v>
      </c>
      <c r="U14" s="2">
        <v>43430</v>
      </c>
      <c r="V14" s="2">
        <v>43448</v>
      </c>
    </row>
    <row r="15" spans="1:22" x14ac:dyDescent="0.4">
      <c r="A15" s="13">
        <v>43502.541666666664</v>
      </c>
      <c r="B15" t="s">
        <v>108</v>
      </c>
      <c r="C15" t="s">
        <v>42</v>
      </c>
      <c r="D15" t="s">
        <v>43</v>
      </c>
      <c r="E15" t="s">
        <v>41</v>
      </c>
      <c r="F15" s="3">
        <v>6639</v>
      </c>
      <c r="G15">
        <v>8.3000000000000007</v>
      </c>
      <c r="H15">
        <v>-37</v>
      </c>
      <c r="I15">
        <v>-0.55000000000000004</v>
      </c>
      <c r="J15">
        <v>-0.56000000000000005</v>
      </c>
      <c r="K15" s="3">
        <v>6680</v>
      </c>
      <c r="L15" s="3">
        <v>6613</v>
      </c>
      <c r="M15" s="1">
        <v>4934.7</v>
      </c>
      <c r="N15" s="1">
        <v>32773.409200000002</v>
      </c>
      <c r="O15" s="3">
        <v>29500000</v>
      </c>
      <c r="P15" s="3">
        <v>29620000</v>
      </c>
      <c r="Q15">
        <v>842</v>
      </c>
      <c r="R15">
        <v>706.9</v>
      </c>
      <c r="S15">
        <v>716</v>
      </c>
      <c r="T15" s="2">
        <v>43431</v>
      </c>
      <c r="U15" s="2">
        <v>43431</v>
      </c>
      <c r="V15" s="2">
        <v>43448</v>
      </c>
    </row>
    <row r="16" spans="1:22" x14ac:dyDescent="0.4">
      <c r="A16" s="13">
        <v>43497.625</v>
      </c>
      <c r="B16" t="s">
        <v>108</v>
      </c>
      <c r="C16" t="s">
        <v>39</v>
      </c>
      <c r="D16" t="s">
        <v>40</v>
      </c>
      <c r="E16" t="s">
        <v>41</v>
      </c>
      <c r="F16" s="3">
        <v>3241</v>
      </c>
      <c r="G16">
        <v>8.4</v>
      </c>
      <c r="H16">
        <v>-4</v>
      </c>
      <c r="I16">
        <v>-0.12</v>
      </c>
      <c r="J16">
        <v>-1.39</v>
      </c>
      <c r="K16" s="3">
        <v>3290</v>
      </c>
      <c r="L16" s="3">
        <v>3232</v>
      </c>
      <c r="M16" s="1">
        <v>4135.3999999999996</v>
      </c>
      <c r="N16" s="1">
        <v>13442.357599999999</v>
      </c>
      <c r="O16" s="3">
        <v>16000000</v>
      </c>
      <c r="P16" s="3">
        <v>16500000</v>
      </c>
      <c r="Q16">
        <v>590.79</v>
      </c>
      <c r="R16">
        <v>390.9</v>
      </c>
      <c r="S16">
        <v>394.7</v>
      </c>
      <c r="T16" s="2">
        <v>43418</v>
      </c>
      <c r="U16" s="2">
        <v>43418</v>
      </c>
      <c r="V16" s="2">
        <v>43448</v>
      </c>
    </row>
    <row r="17" spans="1:22" x14ac:dyDescent="0.4">
      <c r="A17" s="13">
        <v>43495.625</v>
      </c>
      <c r="B17" t="s">
        <v>108</v>
      </c>
      <c r="C17" t="s">
        <v>9</v>
      </c>
      <c r="D17" t="s">
        <v>10</v>
      </c>
      <c r="E17" t="s">
        <v>11</v>
      </c>
      <c r="F17" s="3">
        <v>3134</v>
      </c>
      <c r="G17">
        <v>13.4</v>
      </c>
      <c r="H17">
        <v>15</v>
      </c>
      <c r="I17">
        <v>0.48</v>
      </c>
      <c r="J17">
        <v>0</v>
      </c>
      <c r="K17" s="3">
        <v>3145</v>
      </c>
      <c r="L17" s="3">
        <v>3120</v>
      </c>
      <c r="M17" s="1">
        <v>3626.5</v>
      </c>
      <c r="N17" s="1">
        <v>11358.3616</v>
      </c>
      <c r="O17" s="3">
        <v>4000000</v>
      </c>
      <c r="P17" s="3">
        <v>4100000</v>
      </c>
      <c r="Q17">
        <v>234.09</v>
      </c>
      <c r="R17">
        <v>188.2</v>
      </c>
      <c r="S17">
        <v>194.9</v>
      </c>
      <c r="T17" s="2">
        <v>43426</v>
      </c>
      <c r="U17" s="2">
        <v>43426</v>
      </c>
      <c r="V17" s="2">
        <v>43448</v>
      </c>
    </row>
    <row r="18" spans="1:22" x14ac:dyDescent="0.4">
      <c r="A18" s="13">
        <v>43496.666666666664</v>
      </c>
      <c r="B18" t="s">
        <v>108</v>
      </c>
      <c r="C18" t="s">
        <v>53</v>
      </c>
      <c r="D18" t="s">
        <v>54</v>
      </c>
      <c r="E18" t="s">
        <v>55</v>
      </c>
      <c r="F18" s="3">
        <v>33150</v>
      </c>
      <c r="G18">
        <v>24.1</v>
      </c>
      <c r="H18">
        <v>-310</v>
      </c>
      <c r="I18">
        <v>-0.92</v>
      </c>
      <c r="J18">
        <v>-0.59</v>
      </c>
      <c r="K18" s="3">
        <v>33500</v>
      </c>
      <c r="L18" s="3">
        <v>33000</v>
      </c>
      <c r="M18" s="1">
        <v>1397.6</v>
      </c>
      <c r="N18" s="1">
        <v>46437.993999999999</v>
      </c>
      <c r="O18" s="3">
        <v>1250000</v>
      </c>
      <c r="P18" s="3">
        <v>1350000</v>
      </c>
      <c r="Q18" s="1">
        <v>1162.3</v>
      </c>
      <c r="R18" s="1">
        <v>1411.7</v>
      </c>
      <c r="S18" s="1">
        <v>1588.2</v>
      </c>
      <c r="T18" s="2">
        <v>43437</v>
      </c>
      <c r="U18" s="2">
        <v>43437</v>
      </c>
      <c r="V18" s="2">
        <v>43448</v>
      </c>
    </row>
    <row r="19" spans="1:22" x14ac:dyDescent="0.4">
      <c r="A19" s="13">
        <v>43497.541666666664</v>
      </c>
      <c r="B19" t="s">
        <v>108</v>
      </c>
      <c r="C19" t="s">
        <v>15</v>
      </c>
      <c r="D19" t="s">
        <v>16</v>
      </c>
      <c r="E19" t="s">
        <v>17</v>
      </c>
      <c r="F19" s="1">
        <v>1755</v>
      </c>
      <c r="G19">
        <v>6.7</v>
      </c>
      <c r="H19">
        <v>15</v>
      </c>
      <c r="I19">
        <v>0.86</v>
      </c>
      <c r="J19">
        <v>0.45</v>
      </c>
      <c r="K19" s="1">
        <v>1765</v>
      </c>
      <c r="L19" s="1">
        <v>1743</v>
      </c>
      <c r="M19" s="1">
        <v>6658.7</v>
      </c>
      <c r="N19" s="1">
        <v>11687.2443</v>
      </c>
      <c r="O19" s="3">
        <v>5600000</v>
      </c>
      <c r="P19" s="3">
        <v>5800000</v>
      </c>
      <c r="Q19">
        <v>237.67</v>
      </c>
      <c r="R19">
        <v>258.3</v>
      </c>
      <c r="S19">
        <v>266.89999999999998</v>
      </c>
      <c r="T19" s="2">
        <v>43433</v>
      </c>
      <c r="U19" s="2">
        <v>43433</v>
      </c>
      <c r="V19" s="2">
        <v>43448</v>
      </c>
    </row>
    <row r="20" spans="1:22" x14ac:dyDescent="0.4">
      <c r="A20" s="13">
        <v>43501.583333333336</v>
      </c>
      <c r="B20" t="s">
        <v>108</v>
      </c>
      <c r="C20" t="s">
        <v>31</v>
      </c>
      <c r="D20" t="s">
        <v>32</v>
      </c>
      <c r="E20" t="s">
        <v>17</v>
      </c>
      <c r="F20" s="3">
        <v>3142</v>
      </c>
      <c r="G20">
        <v>7.7</v>
      </c>
      <c r="H20">
        <v>30</v>
      </c>
      <c r="I20">
        <v>0.96</v>
      </c>
      <c r="J20">
        <v>0.96</v>
      </c>
      <c r="K20" s="3">
        <v>3162</v>
      </c>
      <c r="L20" s="3">
        <v>3105</v>
      </c>
      <c r="M20" s="1">
        <v>3965.9</v>
      </c>
      <c r="N20" s="1">
        <v>12462.3217</v>
      </c>
      <c r="O20" s="3">
        <v>14500000</v>
      </c>
      <c r="P20" s="3">
        <v>16400000</v>
      </c>
      <c r="Q20">
        <v>353.27</v>
      </c>
      <c r="R20">
        <v>402.5</v>
      </c>
      <c r="S20">
        <v>446.5</v>
      </c>
      <c r="T20" s="2">
        <v>43430</v>
      </c>
      <c r="U20" s="2">
        <v>43430</v>
      </c>
      <c r="V20" s="2">
        <v>43448</v>
      </c>
    </row>
    <row r="21" spans="1:22" x14ac:dyDescent="0.4">
      <c r="A21" s="13">
        <v>43500.666666666664</v>
      </c>
      <c r="B21" t="s">
        <v>108</v>
      </c>
      <c r="C21" t="s">
        <v>33</v>
      </c>
      <c r="D21" t="s">
        <v>34</v>
      </c>
      <c r="E21" t="s">
        <v>25</v>
      </c>
      <c r="F21">
        <v>580.20000000000005</v>
      </c>
      <c r="G21">
        <v>7.8</v>
      </c>
      <c r="H21">
        <v>-1.2</v>
      </c>
      <c r="I21">
        <v>-0.2</v>
      </c>
      <c r="J21">
        <v>-0.41</v>
      </c>
      <c r="K21">
        <v>583.9</v>
      </c>
      <c r="L21">
        <v>577.20000000000005</v>
      </c>
      <c r="M21" s="1">
        <v>37371.800000000003</v>
      </c>
      <c r="N21" s="1">
        <v>21678.004939999999</v>
      </c>
      <c r="O21" s="3">
        <v>6200000</v>
      </c>
      <c r="P21" s="3">
        <v>6250000</v>
      </c>
      <c r="Q21">
        <v>74.55</v>
      </c>
      <c r="R21">
        <v>69.5</v>
      </c>
      <c r="S21">
        <v>71.7</v>
      </c>
      <c r="T21" s="2">
        <v>43445</v>
      </c>
      <c r="U21" s="2">
        <v>43445</v>
      </c>
      <c r="V21" s="2">
        <v>43448</v>
      </c>
    </row>
    <row r="22" spans="1:22" x14ac:dyDescent="0.4">
      <c r="A22" s="13">
        <v>43496.666666666664</v>
      </c>
      <c r="B22" t="s">
        <v>108</v>
      </c>
      <c r="C22" t="s">
        <v>23</v>
      </c>
      <c r="D22" t="s">
        <v>24</v>
      </c>
      <c r="E22" t="s">
        <v>25</v>
      </c>
      <c r="F22" s="3">
        <v>4014</v>
      </c>
      <c r="G22">
        <v>8</v>
      </c>
      <c r="H22">
        <v>-19</v>
      </c>
      <c r="I22">
        <v>-0.47</v>
      </c>
      <c r="J22">
        <v>-0.19</v>
      </c>
      <c r="K22" s="3">
        <v>4033</v>
      </c>
      <c r="L22" s="3">
        <v>4003</v>
      </c>
      <c r="M22" s="1">
        <v>4548.6000000000004</v>
      </c>
      <c r="N22" s="1">
        <v>18263.0026</v>
      </c>
      <c r="O22" s="3">
        <v>5800000</v>
      </c>
      <c r="P22" s="3">
        <v>5900000</v>
      </c>
      <c r="Q22">
        <v>520.66999999999996</v>
      </c>
      <c r="R22">
        <v>500.2</v>
      </c>
      <c r="S22">
        <v>514.5</v>
      </c>
      <c r="T22" s="2">
        <v>43431</v>
      </c>
      <c r="U22" s="2">
        <v>43431</v>
      </c>
      <c r="V22" s="2">
        <v>43448</v>
      </c>
    </row>
    <row r="23" spans="1:22" x14ac:dyDescent="0.4">
      <c r="A23" s="13">
        <v>43496.666666666664</v>
      </c>
      <c r="B23" t="s">
        <v>108</v>
      </c>
      <c r="C23" t="s">
        <v>26</v>
      </c>
      <c r="D23" t="s">
        <v>27</v>
      </c>
      <c r="E23" t="s">
        <v>25</v>
      </c>
      <c r="F23">
        <v>177.9</v>
      </c>
      <c r="G23">
        <v>7.9</v>
      </c>
      <c r="H23">
        <v>-0.9</v>
      </c>
      <c r="I23">
        <v>-0.5</v>
      </c>
      <c r="J23">
        <v>-0.33</v>
      </c>
      <c r="K23">
        <v>178.9</v>
      </c>
      <c r="L23">
        <v>177.6</v>
      </c>
      <c r="M23" s="1">
        <v>104309.8</v>
      </c>
      <c r="N23" s="1">
        <v>18573.48472</v>
      </c>
      <c r="O23" s="3">
        <v>3600000</v>
      </c>
      <c r="P23" s="3">
        <v>3700000</v>
      </c>
      <c r="Q23">
        <v>22.72</v>
      </c>
      <c r="R23">
        <v>22.4</v>
      </c>
      <c r="S23">
        <v>22.8</v>
      </c>
      <c r="T23" s="2">
        <v>43431</v>
      </c>
      <c r="U23" s="2">
        <v>43431</v>
      </c>
      <c r="V23" s="2">
        <v>43448</v>
      </c>
    </row>
    <row r="24" spans="1:22" x14ac:dyDescent="0.4">
      <c r="A24" s="13">
        <v>43510.666666666664</v>
      </c>
      <c r="B24" t="s">
        <v>108</v>
      </c>
      <c r="C24" t="s">
        <v>12</v>
      </c>
      <c r="D24" t="s">
        <v>13</v>
      </c>
      <c r="E24" t="s">
        <v>14</v>
      </c>
      <c r="F24" s="3">
        <v>5266</v>
      </c>
      <c r="G24">
        <v>11.7</v>
      </c>
      <c r="H24">
        <v>-11</v>
      </c>
      <c r="I24">
        <v>-0.2</v>
      </c>
      <c r="J24">
        <v>-0.54</v>
      </c>
      <c r="K24" s="3">
        <v>5298</v>
      </c>
      <c r="L24" s="3">
        <v>5237</v>
      </c>
      <c r="M24" s="1">
        <v>2261.1</v>
      </c>
      <c r="N24" s="1">
        <v>11902.599</v>
      </c>
      <c r="O24" s="3">
        <v>5500000</v>
      </c>
      <c r="P24" s="3">
        <v>5600000</v>
      </c>
      <c r="Q24">
        <v>382.83</v>
      </c>
      <c r="R24">
        <v>444.6</v>
      </c>
      <c r="S24">
        <v>458.5</v>
      </c>
      <c r="T24" s="2">
        <v>43431</v>
      </c>
      <c r="U24" s="2">
        <v>43431</v>
      </c>
      <c r="V24" s="2">
        <v>43448</v>
      </c>
    </row>
    <row r="25" spans="1:22" x14ac:dyDescent="0.4">
      <c r="A25" s="13">
        <v>43504.625</v>
      </c>
      <c r="B25" t="s">
        <v>108</v>
      </c>
      <c r="C25" t="s">
        <v>66</v>
      </c>
      <c r="D25" t="s">
        <v>67</v>
      </c>
      <c r="E25" t="s">
        <v>68</v>
      </c>
      <c r="F25" s="1">
        <v>1878.5</v>
      </c>
      <c r="G25">
        <v>21.1</v>
      </c>
      <c r="H25">
        <v>7.5</v>
      </c>
      <c r="I25">
        <v>0.4</v>
      </c>
      <c r="J25">
        <v>0.28999999999999998</v>
      </c>
      <c r="K25" s="1">
        <v>1889</v>
      </c>
      <c r="L25" s="1">
        <v>1862</v>
      </c>
      <c r="M25" s="3">
        <v>4680</v>
      </c>
      <c r="N25" s="1">
        <v>8786.2001</v>
      </c>
      <c r="O25" s="3">
        <v>1290000</v>
      </c>
      <c r="P25" s="3">
        <v>1350000</v>
      </c>
      <c r="Q25">
        <v>86.78</v>
      </c>
      <c r="R25">
        <v>88.4</v>
      </c>
      <c r="S25">
        <v>92.7</v>
      </c>
      <c r="T25" s="2">
        <v>43417</v>
      </c>
      <c r="U25" s="2">
        <v>43417</v>
      </c>
      <c r="V25" s="2">
        <v>43448</v>
      </c>
    </row>
    <row r="26" spans="1:22" x14ac:dyDescent="0.4">
      <c r="A26" s="13">
        <v>43495.625</v>
      </c>
      <c r="B26" t="s">
        <v>108</v>
      </c>
      <c r="C26" t="s">
        <v>63</v>
      </c>
      <c r="D26" t="s">
        <v>64</v>
      </c>
      <c r="E26" t="s">
        <v>65</v>
      </c>
      <c r="F26" s="3">
        <v>9988</v>
      </c>
      <c r="G26">
        <v>13.1</v>
      </c>
      <c r="H26">
        <v>-5</v>
      </c>
      <c r="I26">
        <v>-0.05</v>
      </c>
      <c r="J26">
        <v>-0.31</v>
      </c>
      <c r="K26" s="3">
        <v>10025</v>
      </c>
      <c r="L26" s="3">
        <v>9939</v>
      </c>
      <c r="M26">
        <v>819.7</v>
      </c>
      <c r="N26" s="1">
        <v>8186.8060999999998</v>
      </c>
      <c r="O26" s="3">
        <v>2995000</v>
      </c>
      <c r="P26" s="3">
        <v>3040000</v>
      </c>
      <c r="Q26">
        <v>749.2</v>
      </c>
      <c r="R26">
        <v>759.5</v>
      </c>
      <c r="S26">
        <v>767.4</v>
      </c>
      <c r="T26" s="2">
        <v>43461</v>
      </c>
      <c r="U26" s="2">
        <v>43461</v>
      </c>
      <c r="V26" s="2">
        <v>43448</v>
      </c>
    </row>
    <row r="27" spans="1:22" x14ac:dyDescent="0.4">
      <c r="A27" s="13">
        <v>43495.625</v>
      </c>
      <c r="B27" t="s">
        <v>108</v>
      </c>
      <c r="C27" t="s">
        <v>72</v>
      </c>
      <c r="D27" t="s">
        <v>73</v>
      </c>
      <c r="E27" t="s">
        <v>65</v>
      </c>
      <c r="F27" s="3">
        <v>23370</v>
      </c>
      <c r="G27">
        <v>11.1</v>
      </c>
      <c r="H27">
        <v>70</v>
      </c>
      <c r="I27">
        <v>0.3</v>
      </c>
      <c r="J27">
        <v>-0.46</v>
      </c>
      <c r="K27" s="3">
        <v>23480</v>
      </c>
      <c r="L27" s="3">
        <v>23235</v>
      </c>
      <c r="M27">
        <v>311.10000000000002</v>
      </c>
      <c r="N27" s="1">
        <v>7268.8440000000001</v>
      </c>
      <c r="O27" s="3">
        <v>1855000</v>
      </c>
      <c r="P27" s="3">
        <v>1880000</v>
      </c>
      <c r="Q27" s="1">
        <v>2015.48</v>
      </c>
      <c r="R27" s="1">
        <v>1995.1</v>
      </c>
      <c r="S27" s="1">
        <v>2009.7</v>
      </c>
      <c r="T27" s="2">
        <v>43424</v>
      </c>
      <c r="U27" s="2">
        <v>43424</v>
      </c>
      <c r="V27" s="2">
        <v>43448</v>
      </c>
    </row>
    <row r="28" spans="1:22" x14ac:dyDescent="0.4">
      <c r="A28" s="13">
        <v>43503.625</v>
      </c>
      <c r="B28" t="s">
        <v>108</v>
      </c>
      <c r="C28" t="s">
        <v>37</v>
      </c>
      <c r="D28" t="s">
        <v>38</v>
      </c>
      <c r="E28" t="s">
        <v>22</v>
      </c>
      <c r="F28" s="3">
        <v>4700</v>
      </c>
      <c r="G28">
        <v>10.199999999999999</v>
      </c>
      <c r="H28">
        <v>3</v>
      </c>
      <c r="I28">
        <v>0.06</v>
      </c>
      <c r="J28">
        <v>0.32</v>
      </c>
      <c r="K28" s="3">
        <v>4707</v>
      </c>
      <c r="L28" s="3">
        <v>4661</v>
      </c>
      <c r="M28" s="1">
        <v>2577.5</v>
      </c>
      <c r="N28" s="1">
        <v>12100.1016</v>
      </c>
      <c r="O28" s="3">
        <v>11900000</v>
      </c>
      <c r="P28" s="3">
        <v>11920000</v>
      </c>
      <c r="R28">
        <v>453.9</v>
      </c>
      <c r="S28">
        <v>446.1</v>
      </c>
      <c r="T28" s="2">
        <v>43431</v>
      </c>
      <c r="U28" s="2">
        <v>43431</v>
      </c>
      <c r="V28" s="2">
        <v>43448</v>
      </c>
    </row>
    <row r="29" spans="1:22" x14ac:dyDescent="0.4">
      <c r="A29" s="13">
        <v>43496.625</v>
      </c>
      <c r="B29" t="s">
        <v>108</v>
      </c>
      <c r="C29" t="s">
        <v>35</v>
      </c>
      <c r="D29" t="s">
        <v>36</v>
      </c>
      <c r="E29" t="s">
        <v>22</v>
      </c>
      <c r="F29" s="1">
        <v>2693</v>
      </c>
      <c r="G29">
        <v>10.199999999999999</v>
      </c>
      <c r="H29">
        <v>-8</v>
      </c>
      <c r="I29">
        <v>-0.28999999999999998</v>
      </c>
      <c r="J29">
        <v>0.26</v>
      </c>
      <c r="K29" s="1">
        <v>2701.5</v>
      </c>
      <c r="L29" s="1">
        <v>2675</v>
      </c>
      <c r="M29" s="1">
        <v>7677.9</v>
      </c>
      <c r="N29" s="1">
        <v>20660.582900000001</v>
      </c>
      <c r="O29" s="3">
        <v>5150000</v>
      </c>
      <c r="P29" s="3">
        <v>5250000</v>
      </c>
      <c r="Q29">
        <v>235.54</v>
      </c>
      <c r="R29">
        <v>245.5</v>
      </c>
      <c r="S29">
        <v>250</v>
      </c>
      <c r="T29" s="2">
        <v>43431</v>
      </c>
      <c r="U29" s="2">
        <v>43431</v>
      </c>
      <c r="V29" s="2">
        <v>43448</v>
      </c>
    </row>
    <row r="30" spans="1:22" x14ac:dyDescent="0.4">
      <c r="A30" s="13">
        <v>43497.625</v>
      </c>
      <c r="B30" t="s">
        <v>108</v>
      </c>
      <c r="C30" t="s">
        <v>20</v>
      </c>
      <c r="D30" t="s">
        <v>21</v>
      </c>
      <c r="E30" t="s">
        <v>22</v>
      </c>
      <c r="F30" s="1">
        <v>2609</v>
      </c>
      <c r="G30">
        <v>12.9</v>
      </c>
      <c r="H30">
        <v>19</v>
      </c>
      <c r="I30">
        <v>0.73</v>
      </c>
      <c r="J30">
        <v>0.79</v>
      </c>
      <c r="K30" s="1">
        <v>2614.5</v>
      </c>
      <c r="L30" s="1">
        <v>2587</v>
      </c>
      <c r="M30" s="1">
        <v>5125.3999999999996</v>
      </c>
      <c r="N30" s="1">
        <v>13345.9715</v>
      </c>
      <c r="O30" s="3">
        <v>4860000</v>
      </c>
      <c r="P30" s="3">
        <v>4750000</v>
      </c>
      <c r="R30">
        <v>177.7</v>
      </c>
      <c r="S30">
        <v>158.6</v>
      </c>
      <c r="T30" s="2">
        <v>43430</v>
      </c>
      <c r="U30" s="2">
        <v>43430</v>
      </c>
      <c r="V30" s="2">
        <v>43448</v>
      </c>
    </row>
    <row r="31" spans="1:22" x14ac:dyDescent="0.4">
      <c r="A31" s="13">
        <v>43502.625</v>
      </c>
      <c r="B31" t="s">
        <v>108</v>
      </c>
      <c r="C31" t="s">
        <v>76</v>
      </c>
      <c r="D31" t="s">
        <v>77</v>
      </c>
      <c r="E31" t="s">
        <v>22</v>
      </c>
      <c r="F31" s="3">
        <v>8138</v>
      </c>
      <c r="G31">
        <v>8.8000000000000007</v>
      </c>
      <c r="H31">
        <v>-62</v>
      </c>
      <c r="I31">
        <v>-0.75</v>
      </c>
      <c r="J31">
        <v>-1.17</v>
      </c>
      <c r="K31" s="3">
        <v>8236</v>
      </c>
      <c r="L31" s="3">
        <v>8050</v>
      </c>
      <c r="M31" s="1">
        <v>5908.7</v>
      </c>
      <c r="N31" s="1">
        <v>48098.701699999998</v>
      </c>
      <c r="O31" s="3">
        <v>9370000</v>
      </c>
      <c r="P31" s="3">
        <v>6727000</v>
      </c>
      <c r="Q31">
        <v>933.54</v>
      </c>
      <c r="R31">
        <v>743.6</v>
      </c>
      <c r="S31" s="1">
        <v>1065.5</v>
      </c>
      <c r="T31" s="2">
        <v>43431</v>
      </c>
      <c r="U31" s="2">
        <v>43431</v>
      </c>
      <c r="V31" s="2">
        <v>43448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B3C3F-9666-4E46-B5CD-10CD87C2528C}">
  <dimension ref="C4:R47"/>
  <sheetViews>
    <sheetView showGridLines="0" tabSelected="1" workbookViewId="0">
      <selection activeCell="W46" sqref="W46"/>
    </sheetView>
  </sheetViews>
  <sheetFormatPr defaultRowHeight="18.75" x14ac:dyDescent="0.4"/>
  <cols>
    <col min="5" max="5" width="15.625" customWidth="1"/>
    <col min="7" max="7" width="10.625" customWidth="1"/>
    <col min="8" max="8" width="12.625" hidden="1" customWidth="1"/>
    <col min="9" max="10" width="10.625" customWidth="1"/>
    <col min="11" max="11" width="11.625" customWidth="1"/>
    <col min="12" max="13" width="10.625" hidden="1" customWidth="1"/>
    <col min="14" max="118" width="10.625" customWidth="1"/>
  </cols>
  <sheetData>
    <row r="4" spans="3:18" ht="24" x14ac:dyDescent="0.4">
      <c r="E4" s="19" t="s">
        <v>126</v>
      </c>
    </row>
    <row r="5" spans="3:18" x14ac:dyDescent="0.4">
      <c r="E5" s="18" t="s">
        <v>118</v>
      </c>
    </row>
    <row r="6" spans="3:18" x14ac:dyDescent="0.4">
      <c r="E6" s="18" t="s">
        <v>125</v>
      </c>
      <c r="J6" t="s">
        <v>123</v>
      </c>
    </row>
    <row r="7" spans="3:18" x14ac:dyDescent="0.4">
      <c r="E7" t="s">
        <v>122</v>
      </c>
      <c r="J7" t="s">
        <v>124</v>
      </c>
    </row>
    <row r="8" spans="3:18" x14ac:dyDescent="0.4">
      <c r="C8" s="10" t="s">
        <v>0</v>
      </c>
      <c r="E8" s="4" t="s">
        <v>89</v>
      </c>
      <c r="F8" s="10" t="s">
        <v>1</v>
      </c>
      <c r="G8" s="10" t="s">
        <v>2</v>
      </c>
      <c r="H8" s="10" t="s">
        <v>3</v>
      </c>
      <c r="I8" s="10" t="s">
        <v>4</v>
      </c>
      <c r="J8" s="10" t="s">
        <v>5</v>
      </c>
      <c r="K8" s="10" t="s">
        <v>80</v>
      </c>
      <c r="L8" s="10" t="s">
        <v>82</v>
      </c>
      <c r="M8" s="11" t="s">
        <v>84</v>
      </c>
      <c r="N8" s="12" t="s">
        <v>86</v>
      </c>
      <c r="O8" s="4" t="s">
        <v>111</v>
      </c>
      <c r="P8" s="4" t="s">
        <v>111</v>
      </c>
      <c r="Q8" s="4" t="s">
        <v>114</v>
      </c>
      <c r="R8" s="4" t="s">
        <v>114</v>
      </c>
    </row>
    <row r="9" spans="3:18" x14ac:dyDescent="0.4">
      <c r="C9" s="10"/>
      <c r="E9" s="4"/>
      <c r="F9" s="10"/>
      <c r="G9" s="10"/>
      <c r="H9" s="10"/>
      <c r="I9" s="10"/>
      <c r="J9" s="10"/>
      <c r="K9" s="10" t="s">
        <v>81</v>
      </c>
      <c r="L9" s="10" t="s">
        <v>83</v>
      </c>
      <c r="M9" s="10" t="s">
        <v>85</v>
      </c>
      <c r="N9" s="10" t="s">
        <v>87</v>
      </c>
      <c r="O9" s="4" t="s">
        <v>112</v>
      </c>
      <c r="P9" s="4" t="s">
        <v>113</v>
      </c>
      <c r="Q9" s="4" t="s">
        <v>115</v>
      </c>
      <c r="R9" s="4" t="s">
        <v>115</v>
      </c>
    </row>
    <row r="10" spans="3:18" x14ac:dyDescent="0.4">
      <c r="C10" s="10"/>
      <c r="E10" s="4"/>
      <c r="F10" s="10"/>
      <c r="G10" s="10"/>
      <c r="H10" s="10"/>
      <c r="I10" s="10" t="s">
        <v>88</v>
      </c>
      <c r="J10" s="10"/>
      <c r="K10" s="10"/>
      <c r="L10" s="10" t="s">
        <v>88</v>
      </c>
      <c r="M10" s="10" t="s">
        <v>88</v>
      </c>
      <c r="N10" s="10"/>
      <c r="O10" s="4"/>
      <c r="P10" s="4"/>
      <c r="Q10" s="15" t="s">
        <v>84</v>
      </c>
      <c r="R10" s="15" t="s">
        <v>117</v>
      </c>
    </row>
    <row r="11" spans="3:18" x14ac:dyDescent="0.4">
      <c r="C11" s="4"/>
      <c r="E11" s="4"/>
      <c r="F11" s="4"/>
      <c r="G11" s="4"/>
      <c r="H11" s="4"/>
      <c r="I11" s="4"/>
      <c r="J11" s="4"/>
      <c r="K11" s="4"/>
      <c r="L11" s="4"/>
      <c r="M11" s="4"/>
      <c r="N11" s="4"/>
      <c r="O11" s="4"/>
      <c r="P11" s="4"/>
      <c r="Q11" s="4" t="s">
        <v>116</v>
      </c>
      <c r="R11" s="4" t="s">
        <v>116</v>
      </c>
    </row>
    <row r="12" spans="3:18" hidden="1" x14ac:dyDescent="0.4">
      <c r="C12" s="16"/>
      <c r="E12" s="16"/>
      <c r="F12" s="16"/>
      <c r="G12" s="16"/>
      <c r="H12" s="16"/>
      <c r="I12" s="16"/>
      <c r="J12" s="16"/>
      <c r="K12" s="16"/>
      <c r="L12" s="16"/>
      <c r="M12" s="16"/>
      <c r="N12" s="16"/>
      <c r="O12" s="16"/>
      <c r="P12" s="16"/>
      <c r="Q12" s="16"/>
      <c r="R12" s="16"/>
    </row>
    <row r="13" spans="3:18" hidden="1" x14ac:dyDescent="0.4"/>
    <row r="14" spans="3:18" ht="23.1" customHeight="1" x14ac:dyDescent="0.4">
      <c r="C14" s="4">
        <v>1</v>
      </c>
      <c r="E14" s="14">
        <v>43495.625</v>
      </c>
      <c r="F14" s="5">
        <v>9022</v>
      </c>
      <c r="G14" s="4" t="s">
        <v>73</v>
      </c>
      <c r="H14" s="4" t="s">
        <v>65</v>
      </c>
      <c r="I14" s="6">
        <v>23300</v>
      </c>
      <c r="J14" s="7">
        <v>6.0000000000000001E-3</v>
      </c>
      <c r="K14" s="8">
        <v>42082</v>
      </c>
      <c r="L14" s="6">
        <v>24800</v>
      </c>
      <c r="M14" s="6">
        <v>-1500</v>
      </c>
      <c r="N14" s="9">
        <v>-6.0400000000000002E-2</v>
      </c>
      <c r="O14" s="4">
        <v>20200</v>
      </c>
      <c r="P14" s="9">
        <f>(I14-O14)/O14</f>
        <v>0.15346534653465346</v>
      </c>
      <c r="Q14" s="17">
        <f>N14/J14</f>
        <v>-10.066666666666666</v>
      </c>
      <c r="R14" s="17">
        <f>P14/J14</f>
        <v>25.577557755775576</v>
      </c>
    </row>
    <row r="15" spans="3:18" ht="23.1" customHeight="1" x14ac:dyDescent="0.4">
      <c r="C15" s="4">
        <v>2</v>
      </c>
      <c r="E15" s="14">
        <v>43495.625</v>
      </c>
      <c r="F15" s="5">
        <v>7751</v>
      </c>
      <c r="G15" s="4" t="s">
        <v>10</v>
      </c>
      <c r="H15" s="4" t="s">
        <v>11</v>
      </c>
      <c r="I15" s="6">
        <v>3119</v>
      </c>
      <c r="J15" s="7">
        <v>5.1200000000000002E-2</v>
      </c>
      <c r="K15" s="8">
        <v>39258</v>
      </c>
      <c r="L15" s="6">
        <v>7450</v>
      </c>
      <c r="M15" s="6">
        <v>-4331</v>
      </c>
      <c r="N15" s="9">
        <v>-0.58130000000000004</v>
      </c>
      <c r="O15" s="4">
        <v>3853</v>
      </c>
      <c r="P15" s="9">
        <f>(I15-O15)/O15</f>
        <v>-0.19050090838307812</v>
      </c>
      <c r="Q15" s="17">
        <f>N15/J15</f>
        <v>-11.353515625</v>
      </c>
      <c r="R15" s="17">
        <f>P15/J15</f>
        <v>-3.7207208668569942</v>
      </c>
    </row>
    <row r="16" spans="3:18" ht="23.1" customHeight="1" x14ac:dyDescent="0.4">
      <c r="C16" s="4">
        <v>3</v>
      </c>
      <c r="E16" s="14">
        <v>43495.625</v>
      </c>
      <c r="F16" s="5">
        <v>9020</v>
      </c>
      <c r="G16" s="4" t="s">
        <v>64</v>
      </c>
      <c r="H16" s="4" t="s">
        <v>65</v>
      </c>
      <c r="I16" s="6">
        <v>9993</v>
      </c>
      <c r="J16" s="7">
        <v>1.4999999999999999E-2</v>
      </c>
      <c r="K16" s="8">
        <v>42221</v>
      </c>
      <c r="L16" s="6">
        <v>12815</v>
      </c>
      <c r="M16" s="6">
        <v>-2822</v>
      </c>
      <c r="N16" s="9">
        <v>-0.22020000000000001</v>
      </c>
      <c r="O16" s="4">
        <v>9931</v>
      </c>
      <c r="P16" s="9">
        <f>(I16-O16)/O16</f>
        <v>6.2430772329070587E-3</v>
      </c>
      <c r="Q16" s="17">
        <f>N16/J16</f>
        <v>-14.680000000000001</v>
      </c>
      <c r="R16" s="17">
        <f>P16/J16</f>
        <v>0.41620514886047061</v>
      </c>
    </row>
    <row r="17" spans="3:18" ht="23.1" customHeight="1" x14ac:dyDescent="0.4">
      <c r="C17" s="4">
        <v>4</v>
      </c>
      <c r="E17" s="14">
        <v>43496.5</v>
      </c>
      <c r="F17" s="5">
        <v>4503</v>
      </c>
      <c r="G17" s="4" t="s">
        <v>47</v>
      </c>
      <c r="H17" s="4" t="s">
        <v>30</v>
      </c>
      <c r="I17" s="6">
        <v>1541.5</v>
      </c>
      <c r="J17" s="7">
        <v>2.46E-2</v>
      </c>
      <c r="K17" s="8">
        <v>43363</v>
      </c>
      <c r="L17" s="6">
        <v>2056</v>
      </c>
      <c r="M17" s="6">
        <v>-514.5</v>
      </c>
      <c r="N17" s="9">
        <v>-0.25019999999999998</v>
      </c>
      <c r="O17" s="4">
        <v>1632</v>
      </c>
      <c r="P17" s="9">
        <f>(I17-O17)/O17</f>
        <v>-5.5453431372549017E-2</v>
      </c>
      <c r="Q17" s="17">
        <f>N17/J17</f>
        <v>-10.170731707317072</v>
      </c>
      <c r="R17" s="17">
        <f>P17/J17</f>
        <v>-2.2542045273393909</v>
      </c>
    </row>
    <row r="18" spans="3:18" ht="23.1" customHeight="1" x14ac:dyDescent="0.4">
      <c r="C18" s="4">
        <v>5</v>
      </c>
      <c r="E18" s="14">
        <v>43496.625</v>
      </c>
      <c r="F18" s="5">
        <v>9433</v>
      </c>
      <c r="G18" s="4" t="s">
        <v>36</v>
      </c>
      <c r="H18" s="4" t="s">
        <v>22</v>
      </c>
      <c r="I18" s="6">
        <v>2701</v>
      </c>
      <c r="J18" s="7">
        <v>3.7000000000000005E-2</v>
      </c>
      <c r="K18" s="8">
        <v>42503</v>
      </c>
      <c r="L18" s="6">
        <v>3446</v>
      </c>
      <c r="M18" s="6">
        <v>-745</v>
      </c>
      <c r="N18" s="9">
        <v>-0.21609999999999999</v>
      </c>
      <c r="O18" s="4">
        <v>2761.5</v>
      </c>
      <c r="P18" s="9">
        <f>(I18-O18)/O18</f>
        <v>-2.1908383125113163E-2</v>
      </c>
      <c r="Q18" s="17">
        <f>N18/J18</f>
        <v>-5.8405405405405393</v>
      </c>
      <c r="R18" s="17">
        <f>P18/J18</f>
        <v>-0.5921184628408962</v>
      </c>
    </row>
    <row r="19" spans="3:18" ht="23.1" customHeight="1" x14ac:dyDescent="0.4">
      <c r="C19" s="4">
        <v>6</v>
      </c>
      <c r="E19" s="14">
        <v>43496.625</v>
      </c>
      <c r="F19" s="5">
        <v>6954</v>
      </c>
      <c r="G19" s="4" t="s">
        <v>19</v>
      </c>
      <c r="H19" s="4" t="s">
        <v>11</v>
      </c>
      <c r="I19" s="6">
        <v>18145</v>
      </c>
      <c r="J19" s="7">
        <v>4.3299999999999998E-2</v>
      </c>
      <c r="K19" s="8">
        <v>43116</v>
      </c>
      <c r="L19" s="6">
        <v>33450</v>
      </c>
      <c r="M19" s="6">
        <v>-15305</v>
      </c>
      <c r="N19" s="9">
        <v>-0.45750000000000002</v>
      </c>
      <c r="O19" s="4">
        <v>27204</v>
      </c>
      <c r="P19" s="9">
        <f>(I19-O19)/O19</f>
        <v>-0.33300249963240702</v>
      </c>
      <c r="Q19" s="17">
        <f>N19/J19</f>
        <v>-10.565819861431871</v>
      </c>
      <c r="R19" s="17">
        <f>P19/J19</f>
        <v>-7.6905889060602091</v>
      </c>
    </row>
    <row r="20" spans="3:18" ht="23.1" customHeight="1" x14ac:dyDescent="0.4">
      <c r="C20" s="4">
        <v>7</v>
      </c>
      <c r="E20" s="14">
        <v>43496.625</v>
      </c>
      <c r="F20" s="5">
        <v>6981</v>
      </c>
      <c r="G20" s="4" t="s">
        <v>60</v>
      </c>
      <c r="H20" s="4" t="s">
        <v>11</v>
      </c>
      <c r="I20" s="6">
        <v>14580</v>
      </c>
      <c r="J20" s="7">
        <v>1.9199999999999998E-2</v>
      </c>
      <c r="K20" s="8">
        <v>36523</v>
      </c>
      <c r="L20" s="6">
        <v>25610</v>
      </c>
      <c r="M20" s="6">
        <v>-11030</v>
      </c>
      <c r="N20" s="9">
        <v>-0.43060000000000004</v>
      </c>
      <c r="O20" s="4">
        <v>14699.9</v>
      </c>
      <c r="P20" s="9">
        <f>(I20-O20)/O20</f>
        <v>-8.1565180715514832E-3</v>
      </c>
      <c r="Q20" s="17">
        <f>N20/J20</f>
        <v>-22.427083333333336</v>
      </c>
      <c r="R20" s="17">
        <f>P20/J20</f>
        <v>-0.42481864955997312</v>
      </c>
    </row>
    <row r="21" spans="3:18" ht="23.1" customHeight="1" x14ac:dyDescent="0.4">
      <c r="C21" s="4">
        <v>8</v>
      </c>
      <c r="E21" s="14">
        <v>43496.666666666664</v>
      </c>
      <c r="F21" s="5">
        <v>8316</v>
      </c>
      <c r="G21" s="4" t="s">
        <v>24</v>
      </c>
      <c r="H21" s="4" t="s">
        <v>25</v>
      </c>
      <c r="I21" s="6">
        <v>4033</v>
      </c>
      <c r="J21" s="7">
        <v>4.2099999999999999E-2</v>
      </c>
      <c r="K21" s="8">
        <v>38818</v>
      </c>
      <c r="L21" s="6">
        <v>13900</v>
      </c>
      <c r="M21" s="6">
        <v>-9867</v>
      </c>
      <c r="N21" s="9">
        <v>-0.70979999999999999</v>
      </c>
      <c r="O21" s="4">
        <v>4537</v>
      </c>
      <c r="P21" s="9">
        <f>(I21-O21)/O21</f>
        <v>-0.11108662111527441</v>
      </c>
      <c r="Q21" s="17">
        <f>N21/J21</f>
        <v>-16.859857482185273</v>
      </c>
      <c r="R21" s="17">
        <f>P21/J21</f>
        <v>-2.6386370811229076</v>
      </c>
    </row>
    <row r="22" spans="3:18" ht="23.1" customHeight="1" x14ac:dyDescent="0.4">
      <c r="C22" s="4">
        <v>9</v>
      </c>
      <c r="E22" s="14">
        <v>43496.666666666664</v>
      </c>
      <c r="F22" s="5">
        <v>8411</v>
      </c>
      <c r="G22" s="4" t="s">
        <v>27</v>
      </c>
      <c r="H22" s="4" t="s">
        <v>25</v>
      </c>
      <c r="I22" s="6">
        <v>178.8</v>
      </c>
      <c r="J22" s="7">
        <v>4.1900000000000007E-2</v>
      </c>
      <c r="K22" s="8">
        <v>38826</v>
      </c>
      <c r="L22" s="6">
        <v>1030</v>
      </c>
      <c r="M22" s="6">
        <v>-851.2</v>
      </c>
      <c r="N22" s="9">
        <v>-0.82640000000000002</v>
      </c>
      <c r="O22" s="4">
        <v>195.1</v>
      </c>
      <c r="P22" s="9">
        <f>(I22-O22)/O22</f>
        <v>-8.3546899026140362E-2</v>
      </c>
      <c r="Q22" s="17">
        <f>N22/J22</f>
        <v>-19.723150357995223</v>
      </c>
      <c r="R22" s="17">
        <f>P22/J22</f>
        <v>-1.9939594039651634</v>
      </c>
    </row>
    <row r="23" spans="3:18" ht="23.1" customHeight="1" x14ac:dyDescent="0.4">
      <c r="C23" s="4">
        <v>10</v>
      </c>
      <c r="E23" s="14">
        <v>43496.666666666664</v>
      </c>
      <c r="F23" s="5">
        <v>7974</v>
      </c>
      <c r="G23" s="4" t="s">
        <v>54</v>
      </c>
      <c r="H23" s="4" t="s">
        <v>55</v>
      </c>
      <c r="I23" s="6">
        <v>33460</v>
      </c>
      <c r="J23" s="7">
        <v>2.06E-2</v>
      </c>
      <c r="K23" s="8">
        <v>39387</v>
      </c>
      <c r="L23" s="6">
        <v>73200</v>
      </c>
      <c r="M23" s="6">
        <v>-39740</v>
      </c>
      <c r="N23" s="9">
        <v>-0.54280000000000006</v>
      </c>
      <c r="O23" s="4">
        <v>47249</v>
      </c>
      <c r="P23" s="9">
        <f>(I23-O23)/O23</f>
        <v>-0.29183686427225974</v>
      </c>
      <c r="Q23" s="17">
        <f>N23/J23</f>
        <v>-26.349514563106798</v>
      </c>
      <c r="R23" s="17">
        <f>P23/J23</f>
        <v>-14.16683807146892</v>
      </c>
    </row>
    <row r="24" spans="3:18" ht="23.1" customHeight="1" x14ac:dyDescent="0.4">
      <c r="C24" s="4">
        <v>11</v>
      </c>
      <c r="E24" s="14">
        <v>43497.541666666664</v>
      </c>
      <c r="F24" s="5">
        <v>8031</v>
      </c>
      <c r="G24" s="4" t="s">
        <v>16</v>
      </c>
      <c r="H24" s="4" t="s">
        <v>17</v>
      </c>
      <c r="I24" s="6">
        <v>1740</v>
      </c>
      <c r="J24" s="7">
        <v>4.5899999999999996E-2</v>
      </c>
      <c r="K24" s="8">
        <v>39384</v>
      </c>
      <c r="L24" s="6">
        <v>3180</v>
      </c>
      <c r="M24" s="6">
        <v>-1440</v>
      </c>
      <c r="N24" s="9">
        <v>-0.45280000000000004</v>
      </c>
      <c r="O24" s="4">
        <v>1862.5</v>
      </c>
      <c r="P24" s="9">
        <f>(I24-O24)/O24</f>
        <v>-6.5771812080536909E-2</v>
      </c>
      <c r="Q24" s="17">
        <f>N24/J24</f>
        <v>-9.8649237472766895</v>
      </c>
      <c r="R24" s="17">
        <f>P24/J24</f>
        <v>-1.4329370823646386</v>
      </c>
    </row>
    <row r="25" spans="3:18" ht="23.1" customHeight="1" x14ac:dyDescent="0.4">
      <c r="C25" s="4">
        <v>12</v>
      </c>
      <c r="E25" s="14">
        <v>43497.625</v>
      </c>
      <c r="F25" s="5">
        <v>7267</v>
      </c>
      <c r="G25" s="4" t="s">
        <v>40</v>
      </c>
      <c r="H25" s="4" t="s">
        <v>41</v>
      </c>
      <c r="I25" s="6">
        <v>3245</v>
      </c>
      <c r="J25" s="7">
        <v>3.4200000000000001E-2</v>
      </c>
      <c r="K25" s="8">
        <v>39127</v>
      </c>
      <c r="L25" s="6">
        <v>4940</v>
      </c>
      <c r="M25" s="6">
        <v>-1695</v>
      </c>
      <c r="N25" s="9">
        <v>-0.34310000000000002</v>
      </c>
      <c r="O25" s="4">
        <v>3685</v>
      </c>
      <c r="P25" s="9">
        <f>(I25-O25)/O25</f>
        <v>-0.11940298507462686</v>
      </c>
      <c r="Q25" s="17">
        <f>N25/J25</f>
        <v>-10.032163742690059</v>
      </c>
      <c r="R25" s="17">
        <f>P25/J25</f>
        <v>-3.4913153530592651</v>
      </c>
    </row>
    <row r="26" spans="3:18" ht="23.1" customHeight="1" x14ac:dyDescent="0.4">
      <c r="C26" s="4">
        <v>13</v>
      </c>
      <c r="E26" s="14">
        <v>43497.625</v>
      </c>
      <c r="F26" s="5">
        <v>4502</v>
      </c>
      <c r="G26" s="4" t="s">
        <v>29</v>
      </c>
      <c r="H26" s="4" t="s">
        <v>30</v>
      </c>
      <c r="I26" s="6">
        <v>4442</v>
      </c>
      <c r="J26" s="7">
        <v>4.0500000000000001E-2</v>
      </c>
      <c r="K26" s="8">
        <v>39239</v>
      </c>
      <c r="L26" s="6">
        <v>8430</v>
      </c>
      <c r="M26" s="6">
        <v>-3988</v>
      </c>
      <c r="N26" s="9">
        <v>-0.47299999999999998</v>
      </c>
      <c r="O26" s="4">
        <v>5273</v>
      </c>
      <c r="P26" s="9">
        <f>(I26-O26)/O26</f>
        <v>-0.15759529679499337</v>
      </c>
      <c r="Q26" s="17">
        <f>N26/J26</f>
        <v>-11.679012345679011</v>
      </c>
      <c r="R26" s="17">
        <f>P26/J26</f>
        <v>-3.8912418961726756</v>
      </c>
    </row>
    <row r="27" spans="3:18" ht="23.1" customHeight="1" x14ac:dyDescent="0.4">
      <c r="C27" s="4">
        <v>14</v>
      </c>
      <c r="E27" s="14">
        <v>43497.625</v>
      </c>
      <c r="F27" s="5">
        <v>9437</v>
      </c>
      <c r="G27" s="4" t="s">
        <v>21</v>
      </c>
      <c r="H27" s="4" t="s">
        <v>22</v>
      </c>
      <c r="I27" s="6">
        <v>2590</v>
      </c>
      <c r="J27" s="7">
        <v>4.24E-2</v>
      </c>
      <c r="K27" s="8">
        <v>36584</v>
      </c>
      <c r="L27" s="6">
        <v>9140</v>
      </c>
      <c r="M27" s="6">
        <v>-6550</v>
      </c>
      <c r="N27" s="9">
        <v>-0.71660000000000001</v>
      </c>
      <c r="O27" s="4">
        <v>2766.5</v>
      </c>
      <c r="P27" s="9">
        <f>(I27-O27)/O27</f>
        <v>-6.3799024037592619E-2</v>
      </c>
      <c r="Q27" s="17">
        <f>N27/J27</f>
        <v>-16.900943396226417</v>
      </c>
      <c r="R27" s="17">
        <f>P27/J27</f>
        <v>-1.5046939631507694</v>
      </c>
    </row>
    <row r="28" spans="3:18" ht="23.1" customHeight="1" x14ac:dyDescent="0.4">
      <c r="C28" s="4">
        <v>15</v>
      </c>
      <c r="E28" s="14">
        <v>43497.625</v>
      </c>
      <c r="F28" s="5">
        <v>6501</v>
      </c>
      <c r="G28" s="4" t="s">
        <v>49</v>
      </c>
      <c r="H28" s="4" t="s">
        <v>11</v>
      </c>
      <c r="I28" s="6">
        <v>3371</v>
      </c>
      <c r="J28" s="7">
        <v>2.3700000000000002E-2</v>
      </c>
      <c r="K28" s="8">
        <v>32356</v>
      </c>
      <c r="L28" s="6">
        <v>9714.2999999999993</v>
      </c>
      <c r="M28" s="6">
        <v>-6343.3</v>
      </c>
      <c r="N28" s="9">
        <v>-0.65290000000000004</v>
      </c>
      <c r="O28" s="4">
        <v>3888</v>
      </c>
      <c r="P28" s="9">
        <f>(I28-O28)/O28</f>
        <v>-0.13297325102880658</v>
      </c>
      <c r="Q28" s="17">
        <f>N28/J28</f>
        <v>-27.548523206751053</v>
      </c>
      <c r="R28" s="17">
        <f>P28/J28</f>
        <v>-5.6106856974179991</v>
      </c>
    </row>
    <row r="29" spans="3:18" ht="23.1" customHeight="1" x14ac:dyDescent="0.4">
      <c r="C29" s="4">
        <v>16</v>
      </c>
      <c r="E29" s="14">
        <v>43497.625</v>
      </c>
      <c r="F29" s="5">
        <v>6758</v>
      </c>
      <c r="G29" s="4" t="s">
        <v>75</v>
      </c>
      <c r="H29" s="4" t="s">
        <v>11</v>
      </c>
      <c r="I29" s="6">
        <v>5349</v>
      </c>
      <c r="J29" s="7">
        <v>5.6000000000000008E-3</v>
      </c>
      <c r="K29" s="8">
        <v>36586</v>
      </c>
      <c r="L29" s="6">
        <v>16950</v>
      </c>
      <c r="M29" s="6">
        <v>-11601</v>
      </c>
      <c r="N29" s="9">
        <v>-0.68440000000000001</v>
      </c>
      <c r="O29" s="4">
        <v>5158</v>
      </c>
      <c r="P29" s="9">
        <f>(I29-O29)/O29</f>
        <v>3.7029856533540129E-2</v>
      </c>
      <c r="Q29" s="17">
        <f>N29/J29</f>
        <v>-122.21428571428569</v>
      </c>
      <c r="R29" s="17">
        <f>P29/J29</f>
        <v>6.6124743809893074</v>
      </c>
    </row>
    <row r="30" spans="3:18" ht="23.1" customHeight="1" x14ac:dyDescent="0.4">
      <c r="C30" s="4">
        <v>17</v>
      </c>
      <c r="E30" s="14">
        <v>43497.666666666664</v>
      </c>
      <c r="F30" s="5">
        <v>6861</v>
      </c>
      <c r="G30" s="4" t="s">
        <v>79</v>
      </c>
      <c r="H30" s="4" t="s">
        <v>11</v>
      </c>
      <c r="I30" s="6">
        <v>54480</v>
      </c>
      <c r="J30" s="7">
        <v>3.5999999999999999E-3</v>
      </c>
      <c r="K30" s="8">
        <v>43124</v>
      </c>
      <c r="L30" s="6">
        <v>72400</v>
      </c>
      <c r="M30" s="6">
        <v>-17920</v>
      </c>
      <c r="N30" s="9">
        <v>-0.2475</v>
      </c>
      <c r="O30" s="4">
        <v>66090</v>
      </c>
      <c r="P30" s="9">
        <f>(I30-O30)/O30</f>
        <v>-0.17566954153427145</v>
      </c>
      <c r="Q30" s="17">
        <f>N30/J30</f>
        <v>-68.75</v>
      </c>
      <c r="R30" s="17">
        <f>P30/J30</f>
        <v>-48.797094870630957</v>
      </c>
    </row>
    <row r="31" spans="3:18" ht="23.1" customHeight="1" x14ac:dyDescent="0.4">
      <c r="C31" s="4">
        <v>18</v>
      </c>
      <c r="E31" s="14">
        <v>43500.625</v>
      </c>
      <c r="F31" s="5">
        <v>4452</v>
      </c>
      <c r="G31" s="4" t="s">
        <v>62</v>
      </c>
      <c r="H31" s="4" t="s">
        <v>52</v>
      </c>
      <c r="I31" s="6">
        <v>7583</v>
      </c>
      <c r="J31" s="7">
        <v>1.5800000000000002E-2</v>
      </c>
      <c r="K31" s="8">
        <v>43375</v>
      </c>
      <c r="L31" s="6">
        <v>9387</v>
      </c>
      <c r="M31" s="6">
        <v>-1804</v>
      </c>
      <c r="N31" s="9">
        <v>-0.19210000000000002</v>
      </c>
      <c r="O31" s="4">
        <v>7981</v>
      </c>
      <c r="P31" s="9">
        <f>(I31-O31)/O31</f>
        <v>-4.9868437539155493E-2</v>
      </c>
      <c r="Q31" s="17">
        <f>N31/J31</f>
        <v>-12.158227848101266</v>
      </c>
      <c r="R31" s="17">
        <f>P31/J31</f>
        <v>-3.1562302239971829</v>
      </c>
    </row>
    <row r="32" spans="3:18" ht="23.1" customHeight="1" x14ac:dyDescent="0.4">
      <c r="C32" s="4">
        <v>19</v>
      </c>
      <c r="E32" s="14">
        <v>43500.625</v>
      </c>
      <c r="F32" s="5">
        <v>6752</v>
      </c>
      <c r="G32" s="4" t="s">
        <v>45</v>
      </c>
      <c r="H32" s="4" t="s">
        <v>11</v>
      </c>
      <c r="I32" s="6">
        <v>1044</v>
      </c>
      <c r="J32" s="7">
        <v>2.87E-2</v>
      </c>
      <c r="K32" s="8">
        <v>36586</v>
      </c>
      <c r="L32" s="6">
        <v>3320</v>
      </c>
      <c r="M32" s="6">
        <v>-2276</v>
      </c>
      <c r="N32" s="9">
        <v>-0.6855</v>
      </c>
      <c r="O32" s="4">
        <v>1540.9</v>
      </c>
      <c r="P32" s="9">
        <f>(I32-O32)/O32</f>
        <v>-0.32247387890194046</v>
      </c>
      <c r="Q32" s="17">
        <f>N32/J32</f>
        <v>-23.885017421602786</v>
      </c>
      <c r="R32" s="17">
        <f>P32/J32</f>
        <v>-11.236023655119876</v>
      </c>
    </row>
    <row r="33" spans="3:18" ht="23.1" customHeight="1" x14ac:dyDescent="0.4">
      <c r="C33" s="4">
        <v>20</v>
      </c>
      <c r="E33" s="14">
        <v>43500.666666666664</v>
      </c>
      <c r="F33" s="5">
        <v>8306</v>
      </c>
      <c r="G33" s="4" t="s">
        <v>34</v>
      </c>
      <c r="H33" s="4" t="s">
        <v>25</v>
      </c>
      <c r="I33" s="6">
        <v>581.4</v>
      </c>
      <c r="J33" s="7">
        <v>3.78E-2</v>
      </c>
      <c r="K33" s="8">
        <v>38814</v>
      </c>
      <c r="L33" s="6">
        <v>1950</v>
      </c>
      <c r="M33" s="6">
        <v>-1368.6</v>
      </c>
      <c r="N33" s="9">
        <v>-0.70180000000000009</v>
      </c>
      <c r="O33" s="4">
        <v>706</v>
      </c>
      <c r="P33" s="9">
        <f>(I33-O33)/O33</f>
        <v>-0.17648725212464592</v>
      </c>
      <c r="Q33" s="17">
        <f>N33/J33</f>
        <v>-18.56613756613757</v>
      </c>
      <c r="R33" s="17">
        <f>P33/J33</f>
        <v>-4.6689749239324314</v>
      </c>
    </row>
    <row r="34" spans="3:18" ht="23.1" customHeight="1" x14ac:dyDescent="0.4">
      <c r="C34" s="4">
        <v>21</v>
      </c>
      <c r="E34" s="14">
        <v>43501.583333333336</v>
      </c>
      <c r="F34" s="5">
        <v>8058</v>
      </c>
      <c r="G34" s="4" t="s">
        <v>32</v>
      </c>
      <c r="H34" s="4" t="s">
        <v>17</v>
      </c>
      <c r="I34" s="6">
        <v>3112</v>
      </c>
      <c r="J34" s="7">
        <v>4.0099999999999997E-2</v>
      </c>
      <c r="K34" s="8">
        <v>39588</v>
      </c>
      <c r="L34" s="6">
        <v>3950</v>
      </c>
      <c r="M34" s="6">
        <v>-838</v>
      </c>
      <c r="N34" s="9">
        <v>-0.21210000000000001</v>
      </c>
      <c r="O34" s="4">
        <v>2915</v>
      </c>
      <c r="P34" s="9">
        <f>(I34-O34)/O34</f>
        <v>6.7581475128644944E-2</v>
      </c>
      <c r="Q34" s="17">
        <f>N34/J34</f>
        <v>-5.289276807980051</v>
      </c>
      <c r="R34" s="17">
        <f>P34/J34</f>
        <v>1.6853235692928914</v>
      </c>
    </row>
    <row r="35" spans="3:18" ht="23.1" customHeight="1" x14ac:dyDescent="0.4">
      <c r="C35" s="4">
        <v>22</v>
      </c>
      <c r="E35" s="14">
        <v>43502.541666666664</v>
      </c>
      <c r="F35" s="5">
        <v>7203</v>
      </c>
      <c r="G35" s="4" t="s">
        <v>43</v>
      </c>
      <c r="H35" s="4" t="s">
        <v>41</v>
      </c>
      <c r="I35" s="6">
        <v>6676</v>
      </c>
      <c r="J35" s="7">
        <v>3.2899999999999999E-2</v>
      </c>
      <c r="K35" s="8">
        <v>42087</v>
      </c>
      <c r="L35" s="6">
        <v>8783</v>
      </c>
      <c r="M35" s="6">
        <v>-2107</v>
      </c>
      <c r="N35" s="9">
        <v>-0.23980000000000001</v>
      </c>
      <c r="O35" s="4">
        <v>6934</v>
      </c>
      <c r="P35" s="9">
        <f>(I35-O35)/O35</f>
        <v>-3.7207960773002598E-2</v>
      </c>
      <c r="Q35" s="17">
        <f>N35/J35</f>
        <v>-7.2887537993920981</v>
      </c>
      <c r="R35" s="17">
        <f>P35/J35</f>
        <v>-1.1309410569301701</v>
      </c>
    </row>
    <row r="36" spans="3:18" ht="23.1" customHeight="1" x14ac:dyDescent="0.4">
      <c r="C36" s="4">
        <v>23</v>
      </c>
      <c r="E36" s="14">
        <v>43502.625</v>
      </c>
      <c r="F36" s="5">
        <v>9984</v>
      </c>
      <c r="G36" s="4" t="s">
        <v>77</v>
      </c>
      <c r="H36" s="4" t="s">
        <v>22</v>
      </c>
      <c r="I36" s="6">
        <v>8200</v>
      </c>
      <c r="J36" s="7">
        <v>5.3E-3</v>
      </c>
      <c r="K36" s="8">
        <v>36571</v>
      </c>
      <c r="L36" s="6">
        <v>22000</v>
      </c>
      <c r="M36" s="6">
        <v>-13800</v>
      </c>
      <c r="N36" s="9">
        <v>-0.62719999999999998</v>
      </c>
      <c r="O36" s="4">
        <v>7972</v>
      </c>
      <c r="P36" s="9">
        <f>(I36-O36)/O36</f>
        <v>2.8600100351229302E-2</v>
      </c>
      <c r="Q36" s="17">
        <f>N36/J36</f>
        <v>-118.33962264150944</v>
      </c>
      <c r="R36" s="17">
        <f>P36/J36</f>
        <v>5.3962453492885478</v>
      </c>
    </row>
    <row r="37" spans="3:18" ht="23.1" customHeight="1" x14ac:dyDescent="0.4">
      <c r="C37" s="4">
        <v>24</v>
      </c>
      <c r="E37" s="14">
        <v>43503.625</v>
      </c>
      <c r="F37" s="5">
        <v>2914</v>
      </c>
      <c r="G37" s="4" t="s">
        <v>7</v>
      </c>
      <c r="H37" s="4" t="s">
        <v>8</v>
      </c>
      <c r="I37" s="6">
        <v>2742</v>
      </c>
      <c r="J37" s="7">
        <v>5.4699999999999999E-2</v>
      </c>
      <c r="K37" s="8">
        <v>42401</v>
      </c>
      <c r="L37" s="6">
        <v>4850</v>
      </c>
      <c r="M37" s="6">
        <v>-2108</v>
      </c>
      <c r="N37" s="9">
        <v>-0.43459999999999999</v>
      </c>
      <c r="O37" s="4">
        <v>3066</v>
      </c>
      <c r="P37" s="9">
        <f>(I37-O37)/O37</f>
        <v>-0.10567514677103718</v>
      </c>
      <c r="Q37" s="17">
        <f>N37/J37</f>
        <v>-7.9451553930530165</v>
      </c>
      <c r="R37" s="17">
        <f>P37/J37</f>
        <v>-1.9319039629074439</v>
      </c>
    </row>
    <row r="38" spans="3:18" ht="23.1" customHeight="1" x14ac:dyDescent="0.4">
      <c r="C38" s="4">
        <v>25</v>
      </c>
      <c r="E38" s="14">
        <v>43503.625</v>
      </c>
      <c r="F38" s="5">
        <v>9432</v>
      </c>
      <c r="G38" s="4" t="s">
        <v>38</v>
      </c>
      <c r="H38" s="4" t="s">
        <v>22</v>
      </c>
      <c r="I38" s="6">
        <v>4697</v>
      </c>
      <c r="J38" s="7">
        <v>3.61E-2</v>
      </c>
      <c r="K38" s="8">
        <v>31889</v>
      </c>
      <c r="L38" s="6">
        <v>15588.2</v>
      </c>
      <c r="M38" s="6">
        <v>-10891.2</v>
      </c>
      <c r="N38" s="9">
        <v>-0.6986</v>
      </c>
      <c r="O38" s="4">
        <v>4975</v>
      </c>
      <c r="P38" s="9">
        <f>(I38-O38)/O38</f>
        <v>-5.5879396984924626E-2</v>
      </c>
      <c r="Q38" s="17">
        <f>N38/J38</f>
        <v>-19.35180055401662</v>
      </c>
      <c r="R38" s="17">
        <f>P38/J38</f>
        <v>-1.5479057336544217</v>
      </c>
    </row>
    <row r="39" spans="3:18" ht="23.1" customHeight="1" x14ac:dyDescent="0.4">
      <c r="C39" s="4">
        <v>26</v>
      </c>
      <c r="E39" s="14">
        <v>43504.625</v>
      </c>
      <c r="F39" s="5">
        <v>8802</v>
      </c>
      <c r="G39" s="4" t="s">
        <v>67</v>
      </c>
      <c r="H39" s="4" t="s">
        <v>68</v>
      </c>
      <c r="I39" s="6">
        <v>1871</v>
      </c>
      <c r="J39" s="7">
        <v>1.38E-2</v>
      </c>
      <c r="K39" s="8">
        <v>39212</v>
      </c>
      <c r="L39" s="6">
        <v>4070</v>
      </c>
      <c r="M39" s="6">
        <v>-2199</v>
      </c>
      <c r="N39" s="9">
        <v>-0.54020000000000001</v>
      </c>
      <c r="O39" s="4">
        <v>1810</v>
      </c>
      <c r="P39" s="9">
        <f>(I39-O39)/O39</f>
        <v>3.3701657458563537E-2</v>
      </c>
      <c r="Q39" s="17">
        <f>N39/J39</f>
        <v>-39.144927536231883</v>
      </c>
      <c r="R39" s="17">
        <f>P39/J39</f>
        <v>2.4421490912002564</v>
      </c>
    </row>
    <row r="40" spans="3:18" ht="23.1" customHeight="1" x14ac:dyDescent="0.4">
      <c r="C40" s="4">
        <v>27</v>
      </c>
      <c r="E40" s="8">
        <v>43509</v>
      </c>
      <c r="F40" s="5">
        <v>6098</v>
      </c>
      <c r="G40" s="4" t="s">
        <v>70</v>
      </c>
      <c r="H40" s="4" t="s">
        <v>71</v>
      </c>
      <c r="I40" s="6">
        <v>2808</v>
      </c>
      <c r="J40" s="7">
        <v>9.5999999999999992E-3</v>
      </c>
      <c r="K40" s="8">
        <v>43374</v>
      </c>
      <c r="L40" s="6">
        <v>3845</v>
      </c>
      <c r="M40" s="6">
        <v>-1037</v>
      </c>
      <c r="N40" s="9">
        <v>-0.2697</v>
      </c>
      <c r="O40" s="4">
        <v>2655.5</v>
      </c>
      <c r="P40" s="9">
        <f>(I40-O40)/O40</f>
        <v>5.7427979664846543E-2</v>
      </c>
      <c r="Q40" s="17">
        <f>N40/J40</f>
        <v>-28.093750000000004</v>
      </c>
      <c r="R40" s="17">
        <f>P40/J40</f>
        <v>5.9820812150881819</v>
      </c>
    </row>
    <row r="41" spans="3:18" ht="23.1" customHeight="1" x14ac:dyDescent="0.4">
      <c r="C41" s="4">
        <v>28</v>
      </c>
      <c r="E41" s="14">
        <v>43510.666666666664</v>
      </c>
      <c r="F41" s="5">
        <v>8766</v>
      </c>
      <c r="G41" s="4" t="s">
        <v>13</v>
      </c>
      <c r="H41" s="4" t="s">
        <v>14</v>
      </c>
      <c r="I41" s="6">
        <v>5277</v>
      </c>
      <c r="J41" s="7">
        <v>4.7300000000000002E-2</v>
      </c>
      <c r="K41" s="8">
        <v>43371</v>
      </c>
      <c r="L41" s="6">
        <v>5737</v>
      </c>
      <c r="M41" s="6">
        <v>-460</v>
      </c>
      <c r="N41" s="9">
        <v>-8.0100000000000005E-2</v>
      </c>
      <c r="O41" s="4">
        <v>4815</v>
      </c>
      <c r="P41" s="9">
        <f>(I41-O41)/O41</f>
        <v>9.5950155763239869E-2</v>
      </c>
      <c r="Q41" s="17">
        <f>N41/J41</f>
        <v>-1.6934460887949261</v>
      </c>
      <c r="R41" s="17">
        <f>P41/J41</f>
        <v>2.0285445193073968</v>
      </c>
    </row>
    <row r="42" spans="3:18" ht="23.1" customHeight="1" x14ac:dyDescent="0.4">
      <c r="C42" s="4">
        <v>29</v>
      </c>
      <c r="E42" s="4" t="s">
        <v>110</v>
      </c>
      <c r="F42" s="5">
        <v>4063</v>
      </c>
      <c r="G42" s="4" t="s">
        <v>51</v>
      </c>
      <c r="H42" s="4" t="s">
        <v>52</v>
      </c>
      <c r="I42" s="6">
        <v>9086</v>
      </c>
      <c r="J42" s="7">
        <v>2.2000000000000002E-2</v>
      </c>
      <c r="K42" s="8">
        <v>43129</v>
      </c>
      <c r="L42" s="6">
        <v>13175</v>
      </c>
      <c r="M42" s="6">
        <v>-4089</v>
      </c>
      <c r="N42" s="9">
        <v>-0.31030000000000002</v>
      </c>
      <c r="O42" s="4">
        <v>11080</v>
      </c>
      <c r="P42" s="9">
        <f>(I42-O42)/O42</f>
        <v>-0.17996389891696751</v>
      </c>
      <c r="Q42" s="17">
        <f>N42/J42</f>
        <v>-14.104545454545454</v>
      </c>
      <c r="R42" s="17">
        <f>P42/J42</f>
        <v>-8.1801772234985233</v>
      </c>
    </row>
    <row r="43" spans="3:18" ht="23.1" customHeight="1" x14ac:dyDescent="0.4">
      <c r="C43" s="4">
        <v>30</v>
      </c>
      <c r="E43" s="4" t="s">
        <v>109</v>
      </c>
      <c r="F43" s="5">
        <v>3382</v>
      </c>
      <c r="G43" s="4" t="s">
        <v>57</v>
      </c>
      <c r="H43" s="4" t="s">
        <v>58</v>
      </c>
      <c r="I43" s="6">
        <v>4732</v>
      </c>
      <c r="J43" s="7">
        <v>0.02</v>
      </c>
      <c r="K43" s="8">
        <v>42222</v>
      </c>
      <c r="L43" s="6">
        <v>5998</v>
      </c>
      <c r="M43" s="6">
        <v>-1266</v>
      </c>
      <c r="N43" s="9">
        <v>-0.21100000000000002</v>
      </c>
      <c r="O43" s="4">
        <v>4608.7</v>
      </c>
      <c r="P43" s="9">
        <f>(I43-O43)/O43</f>
        <v>2.6753748345520471E-2</v>
      </c>
      <c r="Q43" s="17">
        <f>N43/J43</f>
        <v>-10.55</v>
      </c>
      <c r="R43" s="17">
        <f>P43/J43</f>
        <v>1.3376874172760236</v>
      </c>
    </row>
    <row r="45" spans="3:18" ht="12" customHeight="1" x14ac:dyDescent="0.4">
      <c r="E45" s="20" t="s">
        <v>119</v>
      </c>
    </row>
    <row r="46" spans="3:18" ht="12" customHeight="1" x14ac:dyDescent="0.4">
      <c r="E46" s="21" t="s">
        <v>120</v>
      </c>
    </row>
    <row r="47" spans="3:18" ht="12" customHeight="1" x14ac:dyDescent="0.4">
      <c r="E47" s="21" t="s">
        <v>121</v>
      </c>
    </row>
  </sheetData>
  <autoFilter ref="E13:R13" xr:uid="{93EFCF60-EB97-451B-9D6D-B310E1313F7D}">
    <sortState xmlns:xlrd2="http://schemas.microsoft.com/office/spreadsheetml/2017/richdata2" ref="E14:R43">
      <sortCondition ref="E13"/>
    </sortState>
  </autoFilter>
  <sortState xmlns:xlrd2="http://schemas.microsoft.com/office/spreadsheetml/2017/richdata2" ref="C14:C43">
    <sortCondition ref="C14"/>
  </sortState>
  <phoneticPr fontId="1"/>
  <printOptions horizontalCentered="1"/>
  <pageMargins left="0.19685039370078741" right="0.19685039370078741"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takanobu sakaguchi</dc:creator>
  <cp:lastModifiedBy>takanobu sakaguchi</cp:lastModifiedBy>
  <cp:lastPrinted>2019-01-30T11:30:28Z</cp:lastPrinted>
  <dcterms:created xsi:type="dcterms:W3CDTF">2019-01-29T15:11:59Z</dcterms:created>
  <dcterms:modified xsi:type="dcterms:W3CDTF">2019-01-30T12:51:37Z</dcterms:modified>
</cp:coreProperties>
</file>